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crayon-my.sharepoint.com/personal/pierre_gibelin_crayon_com/Documents/Documents/BPU/"/>
    </mc:Choice>
  </mc:AlternateContent>
  <xr:revisionPtr revIDLastSave="970" documentId="13_ncr:1_{3B6A6EC7-5736-4466-BAF3-D59CA7E78205}" xr6:coauthVersionLast="47" xr6:coauthVersionMax="47" xr10:uidLastSave="{37A48B5C-F8BB-4D2C-AFFD-05404B31DA8D}"/>
  <bookViews>
    <workbookView xWindow="15090" yWindow="-16380" windowWidth="29040" windowHeight="15720" xr2:uid="{00000000-000D-0000-FFFF-FFFF00000000}"/>
  </bookViews>
  <sheets>
    <sheet name="BPU SIMPLIFIE" sheetId="10" r:id="rId1"/>
  </sheets>
  <externalReferences>
    <externalReference r:id="rId2"/>
  </externalReferences>
  <definedNames>
    <definedName name="_xlnm._FilterDatabase" localSheetId="0" hidden="1">'BPU SIMPLIFIE'!$A$28:$M$78</definedName>
    <definedName name="_Toc373851191" localSheetId="0">'BPU SIMPLIFIE'!#REF!</definedName>
    <definedName name="_Toc373851191">#REF!</definedName>
    <definedName name="Contact" localSheetId="0">[1]Matrice!$B$12:$B$13</definedName>
    <definedName name="EMail" localSheetId="0">[1]Matrice!$C$12:$C$13</definedName>
    <definedName name="GSM" localSheetId="0">[1]Matrice!$D$12:$D$13</definedName>
    <definedName name="_xlnm.Print_Area" localSheetId="0">'BPU SIMPLIFIE'!$A$28:$M$78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8" i="10" l="1"/>
  <c r="I78" i="10"/>
  <c r="M77" i="10"/>
  <c r="M75" i="10" l="1"/>
  <c r="M76" i="10"/>
  <c r="M74" i="10"/>
  <c r="M73" i="10"/>
  <c r="M72" i="10"/>
  <c r="M71" i="10"/>
  <c r="M70" i="10"/>
  <c r="M69" i="10"/>
  <c r="M68" i="10"/>
  <c r="M67" i="10"/>
  <c r="M66" i="10"/>
  <c r="M65" i="10"/>
  <c r="M64" i="10"/>
  <c r="M63" i="10"/>
  <c r="M62" i="10"/>
  <c r="M61" i="10"/>
  <c r="M60" i="10"/>
  <c r="M59" i="10"/>
  <c r="M58" i="10"/>
  <c r="M57" i="10"/>
  <c r="M56" i="10"/>
  <c r="M55" i="10"/>
  <c r="M54" i="10"/>
  <c r="M53" i="10"/>
  <c r="M52" i="10"/>
  <c r="M51" i="10"/>
  <c r="M50" i="10"/>
  <c r="M49" i="10"/>
  <c r="M48" i="10"/>
  <c r="M47" i="10"/>
  <c r="M46" i="10"/>
  <c r="M45" i="10"/>
  <c r="M44" i="10"/>
  <c r="M43" i="10"/>
  <c r="M42" i="10"/>
  <c r="M41" i="10"/>
  <c r="M40" i="10"/>
  <c r="M39" i="10"/>
  <c r="M38" i="10"/>
  <c r="M37" i="10"/>
  <c r="M36" i="10"/>
  <c r="M35" i="10"/>
  <c r="M34" i="10"/>
  <c r="M33" i="10"/>
  <c r="M32" i="10"/>
  <c r="M31" i="10"/>
  <c r="M30" i="10"/>
  <c r="M29" i="10"/>
  <c r="G7" i="10"/>
  <c r="M81" i="10" l="1"/>
  <c r="M82" i="10" s="1"/>
  <c r="M85" i="10" s="1"/>
</calcChain>
</file>

<file path=xl/sharedStrings.xml><?xml version="1.0" encoding="utf-8"?>
<sst xmlns="http://schemas.openxmlformats.org/spreadsheetml/2006/main" count="419" uniqueCount="168">
  <si>
    <t>CRAYON France</t>
  </si>
  <si>
    <t>Date :</t>
  </si>
  <si>
    <t>7 avenue de la Cristallerie</t>
  </si>
  <si>
    <t xml:space="preserve">92310 Sèvres </t>
  </si>
  <si>
    <t>Version :</t>
  </si>
  <si>
    <t>Contact :</t>
  </si>
  <si>
    <t>Offre de licence</t>
  </si>
  <si>
    <t>Facturation</t>
  </si>
  <si>
    <t>Microsoft</t>
  </si>
  <si>
    <t>Délai de règlement, conformément aux clauses de la présente consultation</t>
  </si>
  <si>
    <t>FAMILLE</t>
  </si>
  <si>
    <t>EDITEUR</t>
  </si>
  <si>
    <t>REFERENCE</t>
  </si>
  <si>
    <t>SOLUTIONS</t>
  </si>
  <si>
    <t>NATURE</t>
  </si>
  <si>
    <t>UNITE</t>
  </si>
  <si>
    <t>USAGE</t>
  </si>
  <si>
    <t>VERSION</t>
  </si>
  <si>
    <t>Prix public Academic H.T. en Euro</t>
  </si>
  <si>
    <t>Remise %</t>
  </si>
  <si>
    <t>Prix remisé H.T. en Euro</t>
  </si>
  <si>
    <t>Qté</t>
  </si>
  <si>
    <t>TOTAL €HT</t>
  </si>
  <si>
    <t>Applications</t>
  </si>
  <si>
    <t>AAA-03204</t>
  </si>
  <si>
    <t xml:space="preserve">Access </t>
  </si>
  <si>
    <t>Licence seule</t>
  </si>
  <si>
    <t>Each</t>
  </si>
  <si>
    <t>Per Device</t>
  </si>
  <si>
    <t>AAA-03549</t>
  </si>
  <si>
    <t xml:space="preserve">Excel </t>
  </si>
  <si>
    <t>AAA-03544</t>
  </si>
  <si>
    <t xml:space="preserve">Excel Mac </t>
  </si>
  <si>
    <t>AAA-03519</t>
  </si>
  <si>
    <t xml:space="preserve">Office Mac </t>
  </si>
  <si>
    <t>AAA-03509</t>
  </si>
  <si>
    <t xml:space="preserve">Office Professional Plus </t>
  </si>
  <si>
    <t>AAA-03499</t>
  </si>
  <si>
    <t xml:space="preserve">Office Standard </t>
  </si>
  <si>
    <t>AAA-03850</t>
  </si>
  <si>
    <t xml:space="preserve">Outlook </t>
  </si>
  <si>
    <t>AAA-03489</t>
  </si>
  <si>
    <t xml:space="preserve">Outlook Mac </t>
  </si>
  <si>
    <t>AAA-03484</t>
  </si>
  <si>
    <t xml:space="preserve">PowerPoint </t>
  </si>
  <si>
    <t>AAA-03479</t>
  </si>
  <si>
    <t xml:space="preserve">PowerPoint Mac </t>
  </si>
  <si>
    <t>AAA-03469</t>
  </si>
  <si>
    <t xml:space="preserve">Project Professional </t>
  </si>
  <si>
    <t>AAA-03474</t>
  </si>
  <si>
    <t xml:space="preserve">Project Standard </t>
  </si>
  <si>
    <t>AAA-03464</t>
  </si>
  <si>
    <t xml:space="preserve">Publisher </t>
  </si>
  <si>
    <t>AAA-03915</t>
  </si>
  <si>
    <t>Visio Professional</t>
  </si>
  <si>
    <t>AAA-03910</t>
  </si>
  <si>
    <t xml:space="preserve">Visio Standard </t>
  </si>
  <si>
    <t>AAA-03905</t>
  </si>
  <si>
    <t xml:space="preserve">Word </t>
  </si>
  <si>
    <t>AAA-03900</t>
  </si>
  <si>
    <t xml:space="preserve">Word Mac </t>
  </si>
  <si>
    <t>Servers</t>
  </si>
  <si>
    <t>AAA-03741</t>
  </si>
  <si>
    <t xml:space="preserve">Exchange Server Enterprise </t>
  </si>
  <si>
    <t>Per Server</t>
  </si>
  <si>
    <t>AAA-04027</t>
  </si>
  <si>
    <t xml:space="preserve">Exchange Server Enterprise per Device Client Access </t>
  </si>
  <si>
    <t>AAA-04028</t>
  </si>
  <si>
    <t xml:space="preserve">Exchange Server Enterprise per User Client Access </t>
  </si>
  <si>
    <t>Per User</t>
  </si>
  <si>
    <t>AAA-03736</t>
  </si>
  <si>
    <t xml:space="preserve">Exchange Server Standard </t>
  </si>
  <si>
    <t>AAA-03434</t>
  </si>
  <si>
    <t xml:space="preserve">Exchange Server Standard per Device Client Access </t>
  </si>
  <si>
    <t>AAA-03435</t>
  </si>
  <si>
    <t xml:space="preserve">Exchange Server Standard per User Client Access </t>
  </si>
  <si>
    <t>AAA-03716</t>
  </si>
  <si>
    <t xml:space="preserve">Project Server </t>
  </si>
  <si>
    <t>AAA-03369</t>
  </si>
  <si>
    <t xml:space="preserve">Project Server Per Device Client Access </t>
  </si>
  <si>
    <t>AAA-03370</t>
  </si>
  <si>
    <t xml:space="preserve">Project Server Per User Client Access </t>
  </si>
  <si>
    <t>AAA-03711</t>
  </si>
  <si>
    <t xml:space="preserve">SharePoint Server </t>
  </si>
  <si>
    <t>AAA-03359</t>
  </si>
  <si>
    <t xml:space="preserve">SharePoint Server Enterprise per Device Client Access </t>
  </si>
  <si>
    <t>AAA-03360</t>
  </si>
  <si>
    <t xml:space="preserve">SharePoint Server Enterprise per User Client Access </t>
  </si>
  <si>
    <t>AAA-03349</t>
  </si>
  <si>
    <t xml:space="preserve">SharePoint Server Standard per Device Client Access </t>
  </si>
  <si>
    <t>AAA-03350</t>
  </si>
  <si>
    <t xml:space="preserve">SharePoint Server Standard per User Client Access </t>
  </si>
  <si>
    <t>AAA-03756</t>
  </si>
  <si>
    <t xml:space="preserve">SQL Server Enterprise per Core 2 Licenses </t>
  </si>
  <si>
    <t>Core License</t>
  </si>
  <si>
    <t>AAA-03339</t>
  </si>
  <si>
    <t xml:space="preserve">SQL Server Per Device Client Access </t>
  </si>
  <si>
    <t>AAA-03340</t>
  </si>
  <si>
    <t xml:space="preserve">SQL Server Per User Client Access </t>
  </si>
  <si>
    <t>AAA-03701</t>
  </si>
  <si>
    <t xml:space="preserve">SQL Server Standard </t>
  </si>
  <si>
    <t>AAA-03751</t>
  </si>
  <si>
    <t xml:space="preserve">SQL Server Standard per Core 2 Licenses </t>
  </si>
  <si>
    <t>AAA-03810</t>
  </si>
  <si>
    <t>Windows Remote Desktop Server External Connector</t>
  </si>
  <si>
    <t>AAA-03870</t>
  </si>
  <si>
    <t xml:space="preserve">Windows Remote Desktop Server Per Device Client Access </t>
  </si>
  <si>
    <t>AAA-03871</t>
  </si>
  <si>
    <t xml:space="preserve">Windows Remote Desktop Server Per User Client Access </t>
  </si>
  <si>
    <t>AAA-04000</t>
  </si>
  <si>
    <t>Windows Server External Connector</t>
  </si>
  <si>
    <t>AAA-90052</t>
  </si>
  <si>
    <t xml:space="preserve">Windows Server Datacenter per Core 16 Licenses </t>
  </si>
  <si>
    <t>AAA-30379</t>
  </si>
  <si>
    <t xml:space="preserve">Windows Server Datacenter per Core 2 Licenses </t>
  </si>
  <si>
    <t>AAA-03785</t>
  </si>
  <si>
    <t xml:space="preserve">Windows Server per Device Client Access </t>
  </si>
  <si>
    <t>AAA-03786</t>
  </si>
  <si>
    <t xml:space="preserve">Windows Server per User Client Access </t>
  </si>
  <si>
    <t>AAA-90059</t>
  </si>
  <si>
    <t xml:space="preserve">Windows Server Standard per Core 16 Licenses </t>
  </si>
  <si>
    <t>AAA-28634</t>
  </si>
  <si>
    <t xml:space="preserve">Windows Server Standard per Core 2 Licenses </t>
  </si>
  <si>
    <t>Systems</t>
  </si>
  <si>
    <t>AAA-12388</t>
  </si>
  <si>
    <t>Windows EDUCATION</t>
  </si>
  <si>
    <t>Licence Upgrade + SA</t>
  </si>
  <si>
    <t>3 Year(s)</t>
  </si>
  <si>
    <t>Licence + support d'installation</t>
  </si>
  <si>
    <t>FQC-08920</t>
  </si>
  <si>
    <t>OEM Windows Pro 64 -bit FR</t>
  </si>
  <si>
    <r>
      <t xml:space="preserve">Conditions générales d'intervention : </t>
    </r>
    <r>
      <rPr>
        <u/>
        <sz val="9"/>
        <color rgb="FFFF6B4D"/>
        <rFont val="Arial Nova Light"/>
        <family val="2"/>
      </rPr>
      <t>Cliquez ici</t>
    </r>
  </si>
  <si>
    <r>
      <t xml:space="preserve">Conditions particulières de commercialisation de licences : </t>
    </r>
    <r>
      <rPr>
        <u/>
        <sz val="9"/>
        <color rgb="FFFF6B4D"/>
        <rFont val="Arial Nova Light"/>
        <family val="2"/>
      </rPr>
      <t>Cliquez ici</t>
    </r>
  </si>
  <si>
    <t>Total HT</t>
  </si>
  <si>
    <t>Validité :</t>
  </si>
  <si>
    <t>Valable pendant la période de cette grille de prix</t>
  </si>
  <si>
    <t>Total TTC</t>
  </si>
  <si>
    <t>Facturation :</t>
  </si>
  <si>
    <t>Règlement :</t>
  </si>
  <si>
    <t>Par virement</t>
  </si>
  <si>
    <t>Merci pour votre demande de devis.</t>
  </si>
  <si>
    <t>Crayon France</t>
  </si>
  <si>
    <t>BU Secteur Public France</t>
  </si>
  <si>
    <t>Consultation  : MEN-SG-AOO-20020</t>
  </si>
  <si>
    <t>Bon pour accord</t>
  </si>
  <si>
    <t xml:space="preserve">Date : </t>
  </si>
  <si>
    <t xml:space="preserve">Signature et cachet de la société : </t>
  </si>
  <si>
    <t xml:space="preserve">Nom : </t>
  </si>
  <si>
    <t xml:space="preserve">Fonction : </t>
  </si>
  <si>
    <t>Crayon France SAS</t>
  </si>
  <si>
    <t>2019</t>
  </si>
  <si>
    <t>AAL-98939</t>
  </si>
  <si>
    <t>License Upgrade</t>
  </si>
  <si>
    <t>Windows Professional</t>
  </si>
  <si>
    <t xml:space="preserve">Visual Studio Professional </t>
  </si>
  <si>
    <t>AAA-04143</t>
  </si>
  <si>
    <t>Développement</t>
  </si>
  <si>
    <t>Chorus Pro</t>
  </si>
  <si>
    <r>
      <t xml:space="preserve">Mail :  </t>
    </r>
    <r>
      <rPr>
        <b/>
        <u/>
        <sz val="9"/>
        <color rgb="FFFF6B4D"/>
        <rFont val="Calibri"/>
        <family val="2"/>
        <scheme val="minor"/>
      </rPr>
      <t xml:space="preserve"> </t>
    </r>
  </si>
  <si>
    <t>Microsoft-lot1@fr.crayon.com</t>
  </si>
  <si>
    <t xml:space="preserve">Téléphone : </t>
  </si>
  <si>
    <t>+33 1 84 01 84 41</t>
  </si>
  <si>
    <t>MPSA - Lot 1</t>
  </si>
  <si>
    <t>N° de commande à rappeler sur la facture :</t>
  </si>
  <si>
    <t xml:space="preserve">Afin de faciliter l'envoi des factures, merci de préciser l'adresse mail de votre service de facturation : </t>
  </si>
  <si>
    <r>
      <rPr>
        <b/>
        <sz val="9"/>
        <color rgb="FFC00000"/>
        <rFont val="Arial Nova Light"/>
        <family val="2"/>
      </rPr>
      <t>Attention :</t>
    </r>
    <r>
      <rPr>
        <sz val="9"/>
        <color rgb="FFC00000"/>
        <rFont val="Arial Nova Light"/>
        <family val="2"/>
      </rPr>
      <t xml:space="preserve"> </t>
    </r>
    <r>
      <rPr>
        <sz val="9"/>
        <rFont val="Arial Nova Light"/>
        <family val="2"/>
      </rPr>
      <t xml:space="preserve">Il faut impérativement qu’apparaisse le N° de Siret de votre entité de facturation sur vos commandes (numéro individuel d’identification à la TVA)                                                </t>
    </r>
    <r>
      <rPr>
        <b/>
        <sz val="9"/>
        <color rgb="FFC00000"/>
        <rFont val="Arial Nova Light"/>
        <family val="2"/>
      </rPr>
      <t>Loi de dématerialisation des factures - Chorus</t>
    </r>
  </si>
  <si>
    <t>Systèmes d'exploitation complets           (poste de travail)</t>
  </si>
  <si>
    <t>MPSA - GRILLE DE PRIX SIMPLIFIEE Juillet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</si>
</sst>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€&quot;;\-#,##0.00\ &quot;€&quot;"/>
    <numFmt numFmtId="44" formatCode="_-* #,##0.00\ &quot;€&quot;_-;\-* #,##0.00\ &quot;€&quot;_-;_-* &quot;-&quot;??\ &quot;€&quot;_-;_-@_-"/>
  </numFmts>
  <fonts count="31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0"/>
      <name val="Calibri"/>
      <family val="2"/>
    </font>
    <font>
      <sz val="10"/>
      <name val="Arial Nova Light"/>
      <family val="2"/>
    </font>
    <font>
      <b/>
      <sz val="10"/>
      <name val="Arial Nova Light"/>
      <family val="2"/>
    </font>
    <font>
      <sz val="9"/>
      <name val="Arial Nova Light"/>
      <family val="2"/>
    </font>
    <font>
      <b/>
      <sz val="9"/>
      <color rgb="FFFF6B4D"/>
      <name val="Arial Nova Light"/>
      <family val="2"/>
    </font>
    <font>
      <sz val="11"/>
      <color theme="0"/>
      <name val="Arial Nova Light"/>
      <family val="2"/>
    </font>
    <font>
      <sz val="8"/>
      <name val="Arial Nova Light"/>
      <family val="2"/>
    </font>
    <font>
      <b/>
      <sz val="12"/>
      <name val="Arial Nova Light"/>
      <family val="2"/>
    </font>
    <font>
      <b/>
      <sz val="9"/>
      <name val="Arial Nova Light"/>
      <family val="2"/>
    </font>
    <font>
      <u/>
      <sz val="9"/>
      <color rgb="FFFF6B4D"/>
      <name val="Arial Nova Light"/>
      <family val="2"/>
    </font>
    <font>
      <b/>
      <sz val="12"/>
      <color rgb="FFFF6B4D"/>
      <name val="Arial Nova Light"/>
      <family val="2"/>
    </font>
    <font>
      <sz val="9"/>
      <color rgb="FFFF6B4D"/>
      <name val="Arial Nova Light"/>
      <family val="2"/>
    </font>
    <font>
      <b/>
      <vertAlign val="subscript"/>
      <sz val="9"/>
      <name val="Arial Nova Light"/>
      <family val="2"/>
    </font>
    <font>
      <sz val="9"/>
      <color rgb="FFC00000"/>
      <name val="Arial Nova Light"/>
      <family val="2"/>
    </font>
    <font>
      <b/>
      <sz val="9"/>
      <color rgb="FFC00000"/>
      <name val="Arial Nova Light"/>
      <family val="2"/>
    </font>
    <font>
      <sz val="11"/>
      <name val="Arial Nova Light"/>
      <family val="2"/>
    </font>
    <font>
      <b/>
      <sz val="12"/>
      <color theme="0"/>
      <name val="Arial Nova Light"/>
      <family val="2"/>
    </font>
    <font>
      <sz val="9"/>
      <color theme="0"/>
      <name val="Arial Nova Light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</font>
    <font>
      <sz val="10"/>
      <color theme="4" tint="-0.249977111117893"/>
      <name val="Arial Nova Light"/>
      <family val="2"/>
    </font>
    <font>
      <sz val="10"/>
      <color rgb="FFFF6B4D"/>
      <name val="Arial Nova Light"/>
      <family val="2"/>
    </font>
    <font>
      <sz val="10"/>
      <name val="Calibri"/>
      <family val="2"/>
    </font>
    <font>
      <b/>
      <u/>
      <sz val="9"/>
      <color rgb="FFFF6B4D"/>
      <name val="Calibri"/>
      <family val="2"/>
      <scheme val="minor"/>
    </font>
    <font>
      <b/>
      <sz val="9"/>
      <color rgb="FFFF0000"/>
      <name val="Arial Nova Light"/>
      <family val="2"/>
    </font>
    <font>
      <b/>
      <sz val="8"/>
      <name val="Arial Nova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6B4D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auto="1"/>
      </diagonal>
    </border>
  </borders>
  <cellStyleXfs count="13">
    <xf numFmtId="0" fontId="0" fillId="0" borderId="0"/>
    <xf numFmtId="0" fontId="1" fillId="0" borderId="0"/>
    <xf numFmtId="0" fontId="2" fillId="0" borderId="0"/>
    <xf numFmtId="0" fontId="3" fillId="2" borderId="0" applyNumberFormat="0" applyBorder="0" applyAlignment="0" applyProtection="0"/>
    <xf numFmtId="0" fontId="4" fillId="0" borderId="0"/>
    <xf numFmtId="0" fontId="2" fillId="0" borderId="0"/>
    <xf numFmtId="44" fontId="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4" fillId="0" borderId="0"/>
    <xf numFmtId="9" fontId="1" fillId="0" borderId="0" applyFont="0" applyFill="0" applyBorder="0" applyAlignment="0" applyProtection="0"/>
    <xf numFmtId="0" fontId="27" fillId="0" borderId="0"/>
  </cellStyleXfs>
  <cellXfs count="122">
    <xf numFmtId="0" fontId="0" fillId="0" borderId="0" xfId="0"/>
    <xf numFmtId="0" fontId="10" fillId="0" borderId="0" xfId="5" applyFont="1"/>
    <xf numFmtId="0" fontId="11" fillId="0" borderId="0" xfId="5" applyFont="1" applyAlignment="1">
      <alignment vertical="center"/>
    </xf>
    <xf numFmtId="0" fontId="7" fillId="0" borderId="0" xfId="5" applyFont="1" applyAlignment="1">
      <alignment horizontal="left" vertical="center"/>
    </xf>
    <xf numFmtId="0" fontId="7" fillId="0" borderId="0" xfId="5" applyFont="1"/>
    <xf numFmtId="0" fontId="7" fillId="0" borderId="0" xfId="5" applyFont="1" applyAlignment="1">
      <alignment horizontal="right" vertical="center"/>
    </xf>
    <xf numFmtId="0" fontId="12" fillId="0" borderId="0" xfId="5" applyFont="1" applyAlignment="1">
      <alignment horizontal="left" vertical="center"/>
    </xf>
    <xf numFmtId="0" fontId="10" fillId="0" borderId="1" xfId="5" applyFont="1" applyBorder="1"/>
    <xf numFmtId="0" fontId="7" fillId="0" borderId="0" xfId="5" applyFont="1" applyAlignment="1">
      <alignment vertical="center"/>
    </xf>
    <xf numFmtId="0" fontId="10" fillId="0" borderId="2" xfId="5" applyFont="1" applyBorder="1"/>
    <xf numFmtId="0" fontId="7" fillId="0" borderId="2" xfId="5" applyFont="1" applyBorder="1" applyAlignment="1">
      <alignment vertical="center"/>
    </xf>
    <xf numFmtId="0" fontId="7" fillId="0" borderId="2" xfId="5" applyFont="1" applyBorder="1" applyAlignment="1">
      <alignment horizontal="left" vertical="center" wrapText="1"/>
    </xf>
    <xf numFmtId="0" fontId="7" fillId="0" borderId="0" xfId="5" applyFont="1" applyAlignment="1">
      <alignment vertical="center" wrapText="1"/>
    </xf>
    <xf numFmtId="0" fontId="14" fillId="0" borderId="0" xfId="5" applyFont="1" applyAlignment="1">
      <alignment vertical="center"/>
    </xf>
    <xf numFmtId="0" fontId="7" fillId="0" borderId="0" xfId="5" quotePrefix="1" applyFont="1" applyAlignment="1">
      <alignment horizontal="left" vertical="center"/>
    </xf>
    <xf numFmtId="7" fontId="6" fillId="0" borderId="0" xfId="5" applyNumberFormat="1" applyFont="1" applyAlignment="1">
      <alignment vertical="center"/>
    </xf>
    <xf numFmtId="0" fontId="15" fillId="0" borderId="0" xfId="5" applyFont="1" applyAlignment="1">
      <alignment vertical="center"/>
    </xf>
    <xf numFmtId="0" fontId="12" fillId="0" borderId="0" xfId="5" applyFont="1" applyAlignment="1">
      <alignment vertical="center"/>
    </xf>
    <xf numFmtId="0" fontId="16" fillId="0" borderId="0" xfId="5" applyFont="1" applyAlignment="1">
      <alignment horizontal="left" vertical="center"/>
    </xf>
    <xf numFmtId="0" fontId="11" fillId="0" borderId="0" xfId="5" applyFont="1" applyAlignment="1" applyProtection="1">
      <alignment horizontal="left" vertical="center"/>
      <protection locked="0"/>
    </xf>
    <xf numFmtId="0" fontId="10" fillId="0" borderId="0" xfId="5" applyFont="1" applyAlignment="1">
      <alignment horizontal="center"/>
    </xf>
    <xf numFmtId="0" fontId="7" fillId="0" borderId="0" xfId="5" applyFont="1" applyAlignment="1">
      <alignment horizontal="center"/>
    </xf>
    <xf numFmtId="0" fontId="7" fillId="0" borderId="0" xfId="5" applyFont="1" applyAlignment="1" applyProtection="1">
      <alignment horizontal="center"/>
      <protection locked="0"/>
    </xf>
    <xf numFmtId="0" fontId="7" fillId="0" borderId="0" xfId="5" applyFont="1" applyAlignment="1" applyProtection="1">
      <alignment horizontal="center" vertical="center"/>
      <protection locked="0"/>
    </xf>
    <xf numFmtId="0" fontId="10" fillId="0" borderId="1" xfId="5" applyFont="1" applyBorder="1" applyAlignment="1">
      <alignment horizontal="center"/>
    </xf>
    <xf numFmtId="0" fontId="7" fillId="0" borderId="2" xfId="5" applyFont="1" applyBorder="1" applyAlignment="1">
      <alignment horizontal="center" vertical="center" wrapText="1"/>
    </xf>
    <xf numFmtId="0" fontId="7" fillId="0" borderId="0" xfId="5" applyFont="1" applyAlignment="1">
      <alignment horizontal="center" vertical="center" wrapText="1"/>
    </xf>
    <xf numFmtId="0" fontId="7" fillId="0" borderId="0" xfId="5" applyFont="1" applyAlignment="1">
      <alignment horizontal="center" vertical="center"/>
    </xf>
    <xf numFmtId="44" fontId="7" fillId="0" borderId="0" xfId="6" applyFont="1" applyAlignment="1">
      <alignment horizontal="center" vertical="center"/>
    </xf>
    <xf numFmtId="44" fontId="10" fillId="0" borderId="0" xfId="9" applyFont="1"/>
    <xf numFmtId="44" fontId="7" fillId="0" borderId="0" xfId="9" applyFont="1"/>
    <xf numFmtId="44" fontId="7" fillId="0" borderId="0" xfId="9" applyFont="1" applyProtection="1">
      <protection locked="0"/>
    </xf>
    <xf numFmtId="44" fontId="7" fillId="0" borderId="0" xfId="9" applyFont="1" applyAlignment="1" applyProtection="1">
      <alignment horizontal="left" vertical="center"/>
      <protection locked="0"/>
    </xf>
    <xf numFmtId="44" fontId="10" fillId="0" borderId="1" xfId="9" applyFont="1" applyBorder="1"/>
    <xf numFmtId="44" fontId="7" fillId="0" borderId="2" xfId="9" applyFont="1" applyBorder="1" applyAlignment="1">
      <alignment horizontal="left" vertical="center" wrapText="1"/>
    </xf>
    <xf numFmtId="44" fontId="7" fillId="0" borderId="0" xfId="9" applyFont="1" applyAlignment="1">
      <alignment vertical="center" wrapText="1"/>
    </xf>
    <xf numFmtId="44" fontId="7" fillId="0" borderId="0" xfId="9" applyFont="1" applyAlignment="1">
      <alignment vertical="center"/>
    </xf>
    <xf numFmtId="14" fontId="29" fillId="0" borderId="5" xfId="5" applyNumberFormat="1" applyFont="1" applyBorder="1" applyAlignment="1">
      <alignment horizontal="left" vertical="center"/>
    </xf>
    <xf numFmtId="0" fontId="12" fillId="0" borderId="3" xfId="5" applyFont="1" applyBorder="1" applyAlignment="1">
      <alignment horizontal="left" vertical="center"/>
    </xf>
    <xf numFmtId="0" fontId="12" fillId="0" borderId="6" xfId="5" applyFont="1" applyBorder="1" applyAlignment="1" applyProtection="1">
      <alignment horizontal="left" vertical="center"/>
      <protection locked="0"/>
    </xf>
    <xf numFmtId="0" fontId="12" fillId="0" borderId="8" xfId="5" applyFont="1" applyBorder="1" applyAlignment="1" applyProtection="1">
      <alignment horizontal="left" vertical="center"/>
      <protection locked="0"/>
    </xf>
    <xf numFmtId="0" fontId="7" fillId="0" borderId="1" xfId="5" applyFont="1" applyBorder="1" applyAlignment="1" applyProtection="1">
      <alignment horizontal="left" vertical="center"/>
      <protection locked="0"/>
    </xf>
    <xf numFmtId="0" fontId="7" fillId="0" borderId="9" xfId="5" applyFont="1" applyBorder="1" applyProtection="1">
      <protection locked="0"/>
    </xf>
    <xf numFmtId="0" fontId="7" fillId="0" borderId="2" xfId="5" applyFont="1" applyBorder="1" applyAlignment="1" applyProtection="1">
      <alignment horizontal="left" vertical="center"/>
      <protection locked="0"/>
    </xf>
    <xf numFmtId="0" fontId="7" fillId="0" borderId="11" xfId="5" applyFont="1" applyBorder="1" applyProtection="1">
      <protection locked="0"/>
    </xf>
    <xf numFmtId="0" fontId="12" fillId="0" borderId="3" xfId="5" applyFont="1" applyBorder="1" applyAlignment="1" applyProtection="1">
      <alignment horizontal="left" vertical="center"/>
      <protection locked="0"/>
    </xf>
    <xf numFmtId="0" fontId="7" fillId="0" borderId="12" xfId="5" applyFont="1" applyBorder="1" applyAlignment="1" applyProtection="1">
      <alignment horizontal="left" vertical="center"/>
      <protection locked="0"/>
    </xf>
    <xf numFmtId="0" fontId="7" fillId="0" borderId="5" xfId="5" applyFont="1" applyBorder="1" applyAlignment="1" applyProtection="1">
      <alignment horizontal="left" vertical="center"/>
      <protection locked="0"/>
    </xf>
    <xf numFmtId="0" fontId="10" fillId="0" borderId="13" xfId="5" applyFont="1" applyBorder="1"/>
    <xf numFmtId="0" fontId="10" fillId="0" borderId="9" xfId="5" applyFont="1" applyBorder="1"/>
    <xf numFmtId="44" fontId="10" fillId="0" borderId="0" xfId="9" applyFont="1" applyBorder="1"/>
    <xf numFmtId="0" fontId="10" fillId="0" borderId="10" xfId="5" applyFont="1" applyBorder="1"/>
    <xf numFmtId="0" fontId="7" fillId="0" borderId="14" xfId="5" applyFont="1" applyBorder="1" applyAlignment="1">
      <alignment vertical="top"/>
    </xf>
    <xf numFmtId="0" fontId="7" fillId="0" borderId="0" xfId="5" applyFont="1" applyAlignment="1">
      <alignment vertical="top" wrapText="1"/>
    </xf>
    <xf numFmtId="0" fontId="7" fillId="0" borderId="15" xfId="5" applyFont="1" applyBorder="1" applyAlignment="1">
      <alignment vertical="center"/>
    </xf>
    <xf numFmtId="0" fontId="10" fillId="0" borderId="11" xfId="5" applyFont="1" applyBorder="1"/>
    <xf numFmtId="0" fontId="7" fillId="0" borderId="13" xfId="5" applyFont="1" applyBorder="1" applyAlignment="1">
      <alignment horizontal="left" vertical="center"/>
    </xf>
    <xf numFmtId="0" fontId="7" fillId="0" borderId="0" xfId="5" applyFont="1" applyAlignment="1">
      <alignment vertical="top"/>
    </xf>
    <xf numFmtId="0" fontId="10" fillId="0" borderId="14" xfId="5" applyFont="1" applyBorder="1"/>
    <xf numFmtId="0" fontId="7" fillId="0" borderId="10" xfId="5" applyFont="1" applyBorder="1" applyAlignment="1">
      <alignment vertical="top" wrapText="1"/>
    </xf>
    <xf numFmtId="0" fontId="10" fillId="0" borderId="15" xfId="5" applyFont="1" applyBorder="1"/>
    <xf numFmtId="0" fontId="7" fillId="0" borderId="11" xfId="5" applyFont="1" applyBorder="1" applyAlignment="1">
      <alignment vertical="center"/>
    </xf>
    <xf numFmtId="0" fontId="12" fillId="0" borderId="8" xfId="5" applyFont="1" applyBorder="1" applyAlignment="1">
      <alignment vertical="center"/>
    </xf>
    <xf numFmtId="0" fontId="12" fillId="0" borderId="3" xfId="5" applyFont="1" applyBorder="1" applyAlignment="1">
      <alignment vertical="center"/>
    </xf>
    <xf numFmtId="14" fontId="10" fillId="0" borderId="0" xfId="5" applyNumberFormat="1" applyFont="1" applyProtection="1">
      <protection locked="0"/>
    </xf>
    <xf numFmtId="0" fontId="10" fillId="0" borderId="0" xfId="5" applyFont="1" applyProtection="1">
      <protection locked="0"/>
    </xf>
    <xf numFmtId="0" fontId="20" fillId="3" borderId="4" xfId="5" applyFont="1" applyFill="1" applyBorder="1" applyAlignment="1">
      <alignment vertical="center"/>
    </xf>
    <xf numFmtId="0" fontId="20" fillId="3" borderId="12" xfId="5" applyFont="1" applyFill="1" applyBorder="1" applyAlignment="1">
      <alignment vertical="center"/>
    </xf>
    <xf numFmtId="0" fontId="21" fillId="3" borderId="12" xfId="5" applyFont="1" applyFill="1" applyBorder="1" applyAlignment="1">
      <alignment vertical="center"/>
    </xf>
    <xf numFmtId="0" fontId="21" fillId="3" borderId="5" xfId="5" applyFont="1" applyFill="1" applyBorder="1" applyAlignment="1">
      <alignment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center" wrapText="1"/>
    </xf>
    <xf numFmtId="0" fontId="5" fillId="0" borderId="16" xfId="0" applyFont="1" applyBorder="1" applyAlignment="1">
      <alignment horizontal="center" vertical="center"/>
    </xf>
    <xf numFmtId="44" fontId="25" fillId="0" borderId="16" xfId="9" applyFont="1" applyBorder="1" applyAlignment="1" applyProtection="1">
      <alignment horizontal="left" vertical="center"/>
    </xf>
    <xf numFmtId="0" fontId="25" fillId="0" borderId="16" xfId="0" applyFont="1" applyBorder="1" applyAlignment="1">
      <alignment horizontal="center" vertical="center"/>
    </xf>
    <xf numFmtId="44" fontId="26" fillId="0" borderId="16" xfId="9" applyFont="1" applyBorder="1" applyAlignment="1" applyProtection="1">
      <alignment horizontal="left" vertical="center"/>
    </xf>
    <xf numFmtId="0" fontId="6" fillId="4" borderId="16" xfId="4" applyFont="1" applyFill="1" applyBorder="1" applyAlignment="1" applyProtection="1">
      <alignment horizontal="center"/>
      <protection locked="0"/>
    </xf>
    <xf numFmtId="0" fontId="5" fillId="0" borderId="21" xfId="4" applyFont="1" applyBorder="1" applyAlignment="1">
      <alignment horizontal="left"/>
    </xf>
    <xf numFmtId="44" fontId="6" fillId="0" borderId="22" xfId="9" applyFont="1" applyBorder="1" applyProtection="1"/>
    <xf numFmtId="0" fontId="8" fillId="0" borderId="18" xfId="5" applyFont="1" applyBorder="1" applyAlignment="1">
      <alignment vertical="center"/>
    </xf>
    <xf numFmtId="44" fontId="8" fillId="0" borderId="20" xfId="6" applyFont="1" applyBorder="1" applyAlignment="1">
      <alignment vertical="center"/>
    </xf>
    <xf numFmtId="9" fontId="7" fillId="0" borderId="24" xfId="5" applyNumberFormat="1" applyFont="1" applyBorder="1" applyAlignment="1" applyProtection="1">
      <alignment horizontal="center" vertical="center"/>
      <protection locked="0"/>
    </xf>
    <xf numFmtId="0" fontId="7" fillId="0" borderId="25" xfId="5" applyFont="1" applyBorder="1" applyAlignment="1">
      <alignment vertical="center"/>
    </xf>
    <xf numFmtId="44" fontId="7" fillId="0" borderId="23" xfId="6" applyFont="1" applyBorder="1" applyAlignment="1">
      <alignment vertical="center"/>
    </xf>
    <xf numFmtId="0" fontId="9" fillId="3" borderId="26" xfId="0" applyFont="1" applyFill="1" applyBorder="1" applyAlignment="1">
      <alignment horizontal="left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left" vertical="center" wrapText="1"/>
    </xf>
    <xf numFmtId="44" fontId="9" fillId="3" borderId="27" xfId="9" applyFont="1" applyFill="1" applyBorder="1" applyAlignment="1">
      <alignment horizontal="right" vertical="center" wrapText="1"/>
    </xf>
    <xf numFmtId="0" fontId="9" fillId="3" borderId="27" xfId="0" applyFont="1" applyFill="1" applyBorder="1" applyAlignment="1">
      <alignment horizontal="right" vertical="center" wrapText="1"/>
    </xf>
    <xf numFmtId="0" fontId="19" fillId="4" borderId="27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right" vertical="center" wrapText="1"/>
    </xf>
    <xf numFmtId="0" fontId="5" fillId="0" borderId="29" xfId="4" applyFont="1" applyBorder="1" applyAlignment="1">
      <alignment horizontal="left"/>
    </xf>
    <xf numFmtId="0" fontId="5" fillId="0" borderId="30" xfId="0" applyFont="1" applyBorder="1" applyAlignment="1">
      <alignment horizontal="center" wrapText="1"/>
    </xf>
    <xf numFmtId="0" fontId="5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44" fontId="25" fillId="0" borderId="19" xfId="9" applyFont="1" applyBorder="1" applyAlignment="1" applyProtection="1">
      <alignment horizontal="left" vertical="center"/>
    </xf>
    <xf numFmtId="0" fontId="25" fillId="0" borderId="19" xfId="0" applyFont="1" applyBorder="1" applyAlignment="1">
      <alignment horizontal="center" vertical="center"/>
    </xf>
    <xf numFmtId="44" fontId="26" fillId="0" borderId="19" xfId="9" applyFont="1" applyBorder="1" applyAlignment="1" applyProtection="1">
      <alignment horizontal="left" vertical="center"/>
    </xf>
    <xf numFmtId="0" fontId="6" fillId="4" borderId="19" xfId="4" applyFont="1" applyFill="1" applyBorder="1" applyAlignment="1" applyProtection="1">
      <alignment horizontal="center"/>
      <protection locked="0"/>
    </xf>
    <xf numFmtId="44" fontId="6" fillId="0" borderId="20" xfId="9" applyFont="1" applyBorder="1" applyProtection="1"/>
    <xf numFmtId="0" fontId="5" fillId="4" borderId="16" xfId="4" applyFont="1" applyFill="1" applyBorder="1" applyAlignment="1" applyProtection="1">
      <alignment horizontal="center"/>
      <protection locked="0"/>
    </xf>
    <xf numFmtId="44" fontId="5" fillId="0" borderId="22" xfId="9" applyFont="1" applyBorder="1" applyProtection="1"/>
    <xf numFmtId="0" fontId="10" fillId="0" borderId="4" xfId="5" applyFont="1" applyBorder="1" applyAlignment="1">
      <alignment horizontal="left"/>
    </xf>
    <xf numFmtId="0" fontId="10" fillId="0" borderId="12" xfId="5" applyFont="1" applyBorder="1" applyAlignment="1">
      <alignment horizontal="left"/>
    </xf>
    <xf numFmtId="0" fontId="10" fillId="0" borderId="5" xfId="5" applyFont="1" applyBorder="1" applyAlignment="1">
      <alignment horizontal="left"/>
    </xf>
    <xf numFmtId="0" fontId="30" fillId="0" borderId="4" xfId="5" applyFont="1" applyBorder="1" applyAlignment="1">
      <alignment horizontal="left"/>
    </xf>
    <xf numFmtId="0" fontId="30" fillId="0" borderId="12" xfId="5" applyFont="1" applyBorder="1" applyAlignment="1">
      <alignment horizontal="left"/>
    </xf>
    <xf numFmtId="0" fontId="30" fillId="0" borderId="5" xfId="5" applyFont="1" applyBorder="1" applyAlignment="1">
      <alignment horizontal="left"/>
    </xf>
    <xf numFmtId="0" fontId="10" fillId="0" borderId="6" xfId="5" applyFont="1" applyBorder="1" applyAlignment="1">
      <alignment horizontal="center" vertical="center"/>
    </xf>
    <xf numFmtId="0" fontId="10" fillId="0" borderId="7" xfId="5" applyFont="1" applyBorder="1" applyAlignment="1">
      <alignment horizontal="center" vertical="center"/>
    </xf>
    <xf numFmtId="0" fontId="10" fillId="0" borderId="8" xfId="5" applyFont="1" applyBorder="1" applyAlignment="1">
      <alignment horizontal="center" vertical="center"/>
    </xf>
    <xf numFmtId="0" fontId="7" fillId="0" borderId="14" xfId="5" applyFont="1" applyBorder="1" applyAlignment="1">
      <alignment horizontal="left" vertical="center" wrapText="1"/>
    </xf>
    <xf numFmtId="0" fontId="7" fillId="0" borderId="0" xfId="5" applyFont="1" applyAlignment="1">
      <alignment horizontal="left" vertical="center" wrapText="1"/>
    </xf>
    <xf numFmtId="0" fontId="7" fillId="0" borderId="10" xfId="5" applyFont="1" applyBorder="1" applyAlignment="1">
      <alignment horizontal="left" vertical="center" wrapText="1"/>
    </xf>
    <xf numFmtId="0" fontId="11" fillId="0" borderId="14" xfId="5" applyFont="1" applyBorder="1" applyAlignment="1">
      <alignment horizontal="center" vertical="center"/>
    </xf>
    <xf numFmtId="0" fontId="11" fillId="0" borderId="0" xfId="5" applyFont="1" applyAlignment="1">
      <alignment horizontal="center" vertical="center"/>
    </xf>
    <xf numFmtId="0" fontId="7" fillId="0" borderId="24" xfId="5" applyFont="1" applyBorder="1" applyAlignment="1" applyProtection="1">
      <alignment horizontal="center" vertical="center" wrapText="1"/>
      <protection locked="0"/>
    </xf>
    <xf numFmtId="44" fontId="7" fillId="0" borderId="22" xfId="6" applyFont="1" applyBorder="1" applyAlignment="1" applyProtection="1">
      <alignment horizontal="center" vertical="center"/>
      <protection locked="0"/>
    </xf>
    <xf numFmtId="0" fontId="12" fillId="0" borderId="4" xfId="5" applyFont="1" applyBorder="1" applyAlignment="1">
      <alignment horizontal="center" vertical="center"/>
    </xf>
    <xf numFmtId="0" fontId="12" fillId="0" borderId="5" xfId="5" applyFont="1" applyBorder="1" applyAlignment="1">
      <alignment horizontal="center" vertical="center"/>
    </xf>
    <xf numFmtId="0" fontId="12" fillId="0" borderId="4" xfId="5" applyFont="1" applyBorder="1" applyAlignment="1">
      <alignment horizontal="left" vertical="center"/>
    </xf>
    <xf numFmtId="0" fontId="12" fillId="0" borderId="5" xfId="5" applyFont="1" applyBorder="1" applyAlignment="1">
      <alignment horizontal="left" vertical="center"/>
    </xf>
  </cellXfs>
  <cellStyles count="13">
    <cellStyle name="Currency 2" xfId="6" xr:uid="{9DEB8E1C-786C-4B60-AF17-9A055636AED1}"/>
    <cellStyle name="Good 2" xfId="3" xr:uid="{01F7E1DE-933B-4FC1-BD4B-6DB788C94B12}"/>
    <cellStyle name="Monétaire" xfId="9" builtinId="4"/>
    <cellStyle name="Norm੎੎" xfId="2" xr:uid="{C615EE4B-DD35-4A91-A942-0B55EB20830E}"/>
    <cellStyle name="Normal" xfId="0" builtinId="0"/>
    <cellStyle name="Normal 2" xfId="1" xr:uid="{A6EC3722-5FD6-41AC-9E44-E177E8C000E6}"/>
    <cellStyle name="Normal 2 2" xfId="5" xr:uid="{1A0B8169-C4EC-49AF-A905-A8C461BA6578}"/>
    <cellStyle name="Normal 3" xfId="4" xr:uid="{0FC0C091-8561-483A-A9F0-4B7B08A6E878}"/>
    <cellStyle name="Normal 4" xfId="7" xr:uid="{4D6566CC-8F37-4E52-9484-571F0214B267}"/>
    <cellStyle name="Normal 5" xfId="10" xr:uid="{58626F80-4B16-485B-8D89-C76801A8F1D9}"/>
    <cellStyle name="Normal 6" xfId="12" xr:uid="{6CAD33B8-AF01-49F1-813B-461BBEE1B284}"/>
    <cellStyle name="Percent 2" xfId="8" xr:uid="{D689BEC1-5A2C-4309-8F77-F6A9E87DE34A}"/>
    <cellStyle name="Percent 3" xfId="11" xr:uid="{88C8E0B0-DEB2-4725-8378-E8C10D1CD3A5}"/>
  </cellStyles>
  <dxfs count="0"/>
  <tableStyles count="0" defaultTableStyle="TableStyleMedium2" defaultPivotStyle="PivotStyleLight16"/>
  <colors>
    <mruColors>
      <color rgb="FFFF6B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29496</xdr:colOff>
      <xdr:row>0</xdr:row>
      <xdr:rowOff>77079</xdr:rowOff>
    </xdr:from>
    <xdr:to>
      <xdr:col>0</xdr:col>
      <xdr:colOff>1198489</xdr:colOff>
      <xdr:row>4</xdr:row>
      <xdr:rowOff>362</xdr:rowOff>
    </xdr:to>
    <xdr:pic>
      <xdr:nvPicPr>
        <xdr:cNvPr id="2" name="Picture 1" descr="1EC4A5DF">
          <a:extLst>
            <a:ext uri="{FF2B5EF4-FFF2-40B4-BE49-F238E27FC236}">
              <a16:creationId xmlns:a16="http://schemas.microsoft.com/office/drawing/2014/main" id="{892B471F-1F5A-4307-B665-8DDABC5000A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96" y="77079"/>
          <a:ext cx="1168993" cy="4058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TerritoireGraldBruneau-Latouche/Shared%20Documents/Trame%20CapOi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vis VIA BPU LOT.2"/>
      <sheetName val="Devis HORS BPU LOT.2"/>
      <sheetName val="Matrice"/>
    </sheetNames>
    <sheetDataSet>
      <sheetData sheetId="0">
        <row r="6">
          <cell r="G6">
            <v>43990.506168055559</v>
          </cell>
        </row>
      </sheetData>
      <sheetData sheetId="1"/>
      <sheetData sheetId="2">
        <row r="12">
          <cell r="B12" t="str">
            <v>Prix unitaire HT€</v>
          </cell>
          <cell r="C12" t="str">
            <v>Qté</v>
          </cell>
          <cell r="D12" t="str">
            <v>Prix total HT€</v>
          </cell>
        </row>
        <row r="13">
          <cell r="B13" t="str">
            <v>Prix unitaire J/H en €HT</v>
          </cell>
          <cell r="C13" t="str">
            <v xml:space="preserve">Quantité
en J/H </v>
          </cell>
          <cell r="D13" t="str">
            <v xml:space="preserve">PV Total en €HT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rayon.com/globalassets/france/admin/crayon-conditions-particulieres-de-commercialisation-de-licences.pdf" TargetMode="External"/><Relationship Id="rId1" Type="http://schemas.openxmlformats.org/officeDocument/2006/relationships/hyperlink" Target="https://www.crayon.com/globalassets/france/admin/crayon-conditions-generales-dintervention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89C62-1B3F-4F69-B858-8BFC00DEB5FD}">
  <sheetPr>
    <tabColor rgb="FFFFC000"/>
    <pageSetUpPr fitToPage="1"/>
  </sheetPr>
  <dimension ref="A1:M152"/>
  <sheetViews>
    <sheetView tabSelected="1" topLeftCell="A47" zoomScaleNormal="100" workbookViewId="0">
      <selection activeCell="L61" sqref="L61"/>
    </sheetView>
  </sheetViews>
  <sheetFormatPr baseColWidth="10" defaultColWidth="8.54296875" defaultRowHeight="10.5" x14ac:dyDescent="0.25"/>
  <cols>
    <col min="1" max="1" width="31.08984375" style="1" customWidth="1"/>
    <col min="2" max="3" width="14" style="1" customWidth="1"/>
    <col min="4" max="4" width="49.08984375" style="1" customWidth="1"/>
    <col min="5" max="5" width="25.90625" style="1" customWidth="1"/>
    <col min="6" max="6" width="10.453125" style="1" customWidth="1"/>
    <col min="7" max="7" width="13.453125" style="1" customWidth="1"/>
    <col min="8" max="8" width="11.54296875" style="1" customWidth="1"/>
    <col min="9" max="9" width="11.54296875" style="29" customWidth="1"/>
    <col min="10" max="10" width="9.54296875" style="20" customWidth="1"/>
    <col min="11" max="11" width="17.08984375" style="1" customWidth="1"/>
    <col min="12" max="12" width="9.54296875" style="1" customWidth="1"/>
    <col min="13" max="13" width="17.08984375" style="1" customWidth="1"/>
    <col min="14" max="16384" width="8.54296875" style="1"/>
  </cols>
  <sheetData>
    <row r="1" spans="1:13" ht="9.9" customHeight="1" x14ac:dyDescent="0.25"/>
    <row r="2" spans="1:13" ht="9.9" customHeight="1" x14ac:dyDescent="0.25"/>
    <row r="3" spans="1:13" ht="9.9" customHeight="1" x14ac:dyDescent="0.25"/>
    <row r="4" spans="1:13" ht="9.9" customHeight="1" x14ac:dyDescent="0.25"/>
    <row r="5" spans="1:13" ht="9.9" customHeight="1" x14ac:dyDescent="0.25"/>
    <row r="6" spans="1:13" ht="9.9" customHeight="1" thickBot="1" x14ac:dyDescent="0.3"/>
    <row r="7" spans="1:13" ht="12.9" customHeight="1" thickBot="1" x14ac:dyDescent="0.3">
      <c r="A7" s="2" t="s">
        <v>0</v>
      </c>
      <c r="B7" s="3"/>
      <c r="C7" s="4"/>
      <c r="D7" s="4"/>
      <c r="E7" s="4"/>
      <c r="F7" s="38" t="s">
        <v>1</v>
      </c>
      <c r="G7" s="37">
        <f ca="1">TODAY()</f>
        <v>45460</v>
      </c>
      <c r="H7" s="4"/>
      <c r="I7" s="30"/>
      <c r="J7" s="21"/>
    </row>
    <row r="8" spans="1:13" ht="12.9" customHeight="1" x14ac:dyDescent="0.25">
      <c r="A8" s="3" t="s">
        <v>2</v>
      </c>
      <c r="B8" s="3"/>
      <c r="C8" s="4"/>
      <c r="D8" s="4"/>
      <c r="E8" s="4"/>
      <c r="F8" s="5"/>
      <c r="G8" s="3"/>
      <c r="H8" s="4"/>
      <c r="I8" s="30"/>
      <c r="J8" s="21"/>
    </row>
    <row r="9" spans="1:13" ht="12.9" customHeight="1" x14ac:dyDescent="0.25">
      <c r="A9" s="3" t="s">
        <v>3</v>
      </c>
      <c r="B9" s="3"/>
      <c r="C9" s="4"/>
      <c r="D9" s="4"/>
      <c r="E9" s="4"/>
      <c r="F9" s="5" t="s">
        <v>4</v>
      </c>
      <c r="G9" s="3">
        <v>1</v>
      </c>
      <c r="H9" s="4"/>
      <c r="I9" s="30"/>
      <c r="J9" s="21"/>
    </row>
    <row r="10" spans="1:13" ht="12.9" customHeight="1" thickBot="1" x14ac:dyDescent="0.3">
      <c r="A10" s="3"/>
      <c r="B10" s="3"/>
      <c r="C10" s="4"/>
      <c r="D10" s="4"/>
      <c r="E10" s="4"/>
      <c r="F10" s="5"/>
      <c r="G10" s="3"/>
      <c r="H10" s="4"/>
      <c r="I10" s="30"/>
      <c r="J10" s="21"/>
    </row>
    <row r="11" spans="1:13" ht="12.9" customHeight="1" thickBot="1" x14ac:dyDescent="0.3">
      <c r="B11" s="3"/>
      <c r="C11" s="4"/>
      <c r="E11" s="4"/>
      <c r="F11" s="39" t="s">
        <v>5</v>
      </c>
      <c r="G11" s="41" t="s">
        <v>149</v>
      </c>
      <c r="H11" s="42"/>
      <c r="I11" s="31"/>
      <c r="J11" s="22"/>
    </row>
    <row r="12" spans="1:13" ht="12.9" customHeight="1" thickBot="1" x14ac:dyDescent="0.3">
      <c r="A12" s="6"/>
      <c r="B12" s="3"/>
      <c r="C12" s="4"/>
      <c r="E12" s="4"/>
      <c r="F12" s="45" t="s">
        <v>158</v>
      </c>
      <c r="G12" s="46" t="s">
        <v>159</v>
      </c>
      <c r="H12" s="47"/>
      <c r="I12" s="32"/>
      <c r="J12" s="23"/>
    </row>
    <row r="13" spans="1:13" ht="12.9" customHeight="1" thickBot="1" x14ac:dyDescent="0.3">
      <c r="A13" s="3"/>
      <c r="B13" s="4"/>
      <c r="C13" s="4"/>
      <c r="D13" s="4"/>
      <c r="E13" s="4"/>
      <c r="F13" s="40" t="s">
        <v>160</v>
      </c>
      <c r="G13" s="43" t="s">
        <v>161</v>
      </c>
      <c r="H13" s="44"/>
      <c r="I13" s="31"/>
      <c r="J13" s="22"/>
    </row>
    <row r="14" spans="1:13" ht="12.9" customHeight="1" x14ac:dyDescent="0.25">
      <c r="A14" s="19"/>
      <c r="F14" s="5"/>
      <c r="G14" s="3"/>
      <c r="H14" s="4"/>
      <c r="I14" s="30"/>
    </row>
    <row r="15" spans="1:13" ht="12.9" customHeight="1" thickBot="1" x14ac:dyDescent="0.3">
      <c r="A15" s="3"/>
    </row>
    <row r="16" spans="1:13" ht="12.9" customHeight="1" x14ac:dyDescent="0.25">
      <c r="A16" s="56"/>
      <c r="B16" s="7"/>
      <c r="C16" s="7"/>
      <c r="D16" s="49"/>
      <c r="E16" s="48"/>
      <c r="F16" s="7"/>
      <c r="G16" s="7"/>
      <c r="H16" s="7"/>
      <c r="I16" s="33"/>
      <c r="J16" s="24"/>
      <c r="K16" s="7"/>
      <c r="L16" s="7"/>
      <c r="M16" s="49"/>
    </row>
    <row r="17" spans="1:13" ht="12.9" customHeight="1" x14ac:dyDescent="0.25">
      <c r="A17" s="2"/>
      <c r="B17" s="115" t="s">
        <v>6</v>
      </c>
      <c r="C17" s="115"/>
      <c r="D17" s="51"/>
      <c r="E17" s="114" t="s">
        <v>7</v>
      </c>
      <c r="F17" s="115"/>
      <c r="G17" s="12"/>
      <c r="H17" s="12"/>
      <c r="I17" s="50"/>
      <c r="M17" s="51"/>
    </row>
    <row r="18" spans="1:13" ht="12.9" customHeight="1" x14ac:dyDescent="0.25">
      <c r="A18" s="57" t="s">
        <v>8</v>
      </c>
      <c r="D18" s="51"/>
      <c r="E18" s="52" t="s">
        <v>9</v>
      </c>
      <c r="F18" s="53"/>
      <c r="G18" s="53"/>
      <c r="H18" s="53"/>
      <c r="I18" s="50"/>
      <c r="K18" s="12"/>
      <c r="L18" s="12"/>
      <c r="M18" s="51"/>
    </row>
    <row r="19" spans="1:13" ht="12.9" customHeight="1" x14ac:dyDescent="0.25">
      <c r="A19" s="8" t="s">
        <v>162</v>
      </c>
      <c r="D19" s="51"/>
      <c r="E19" s="111" t="s">
        <v>165</v>
      </c>
      <c r="F19" s="112"/>
      <c r="G19" s="112"/>
      <c r="H19" s="112"/>
      <c r="I19" s="112"/>
      <c r="J19" s="112"/>
      <c r="K19" s="112"/>
      <c r="L19" s="112"/>
      <c r="M19" s="113"/>
    </row>
    <row r="20" spans="1:13" ht="21.9" customHeight="1" x14ac:dyDescent="0.25">
      <c r="A20" s="58"/>
      <c r="C20" s="8"/>
      <c r="D20" s="59"/>
      <c r="E20" s="111"/>
      <c r="F20" s="112"/>
      <c r="G20" s="112"/>
      <c r="H20" s="112"/>
      <c r="I20" s="112"/>
      <c r="J20" s="112"/>
      <c r="K20" s="112"/>
      <c r="L20" s="112"/>
      <c r="M20" s="113"/>
    </row>
    <row r="21" spans="1:13" ht="12.9" customHeight="1" thickBot="1" x14ac:dyDescent="0.3">
      <c r="A21" s="60"/>
      <c r="B21" s="10"/>
      <c r="C21" s="10"/>
      <c r="D21" s="61"/>
      <c r="E21" s="54"/>
      <c r="F21" s="10"/>
      <c r="G21" s="10"/>
      <c r="H21" s="11"/>
      <c r="I21" s="34"/>
      <c r="J21" s="25"/>
      <c r="K21" s="9"/>
      <c r="L21" s="9"/>
      <c r="M21" s="55"/>
    </row>
    <row r="22" spans="1:13" ht="12.9" customHeight="1" x14ac:dyDescent="0.25">
      <c r="A22" s="8"/>
      <c r="B22" s="8"/>
      <c r="C22" s="8"/>
      <c r="D22" s="8"/>
      <c r="E22" s="8"/>
      <c r="F22" s="8"/>
      <c r="G22" s="8"/>
      <c r="H22" s="12"/>
      <c r="I22" s="35"/>
      <c r="J22" s="26"/>
      <c r="K22" s="7"/>
      <c r="L22" s="7"/>
      <c r="M22" s="7"/>
    </row>
    <row r="23" spans="1:13" ht="12.9" customHeight="1" x14ac:dyDescent="0.25">
      <c r="A23" s="8"/>
      <c r="B23" s="8"/>
      <c r="C23" s="8"/>
      <c r="D23" s="8"/>
      <c r="E23" s="8"/>
      <c r="F23" s="8"/>
      <c r="G23" s="8"/>
      <c r="H23" s="12"/>
      <c r="I23" s="35"/>
      <c r="J23" s="26"/>
    </row>
    <row r="24" spans="1:13" ht="12.9" customHeight="1" thickBot="1" x14ac:dyDescent="0.3">
      <c r="A24" s="8"/>
      <c r="B24" s="8"/>
      <c r="C24" s="8"/>
      <c r="D24" s="8"/>
      <c r="E24" s="8"/>
      <c r="F24" s="8"/>
      <c r="G24" s="8"/>
      <c r="H24" s="12"/>
      <c r="I24" s="35"/>
      <c r="J24" s="26"/>
    </row>
    <row r="25" spans="1:13" ht="24" customHeight="1" thickBot="1" x14ac:dyDescent="0.3">
      <c r="A25" s="66"/>
      <c r="B25" s="67" t="s">
        <v>167</v>
      </c>
      <c r="C25" s="68"/>
      <c r="D25" s="69"/>
      <c r="E25" s="8"/>
      <c r="F25" s="8"/>
      <c r="G25" s="8"/>
      <c r="H25" s="12"/>
      <c r="I25" s="35"/>
      <c r="J25" s="26"/>
    </row>
    <row r="26" spans="1:13" ht="12.9" customHeight="1" x14ac:dyDescent="0.25">
      <c r="B26" s="8"/>
      <c r="C26" s="8"/>
      <c r="D26" s="8"/>
      <c r="E26" s="8"/>
      <c r="F26" s="8"/>
      <c r="G26" s="8"/>
      <c r="H26" s="12"/>
      <c r="I26" s="35"/>
      <c r="J26" s="26"/>
    </row>
    <row r="27" spans="1:13" ht="12.9" customHeight="1" thickBot="1" x14ac:dyDescent="0.3">
      <c r="A27" s="8"/>
      <c r="B27" s="8"/>
      <c r="C27" s="8"/>
      <c r="D27" s="8"/>
      <c r="E27" s="8"/>
      <c r="F27" s="8"/>
      <c r="G27" s="8"/>
      <c r="H27" s="12"/>
      <c r="I27" s="35"/>
      <c r="J27" s="26"/>
    </row>
    <row r="28" spans="1:13" ht="76.5" customHeight="1" thickBot="1" x14ac:dyDescent="0.3">
      <c r="A28" s="84" t="s">
        <v>10</v>
      </c>
      <c r="B28" s="85" t="s">
        <v>11</v>
      </c>
      <c r="C28" s="85" t="s">
        <v>12</v>
      </c>
      <c r="D28" s="86" t="s">
        <v>13</v>
      </c>
      <c r="E28" s="86" t="s">
        <v>14</v>
      </c>
      <c r="F28" s="86" t="s">
        <v>15</v>
      </c>
      <c r="G28" s="86" t="s">
        <v>16</v>
      </c>
      <c r="H28" s="86" t="s">
        <v>17</v>
      </c>
      <c r="I28" s="87" t="s">
        <v>18</v>
      </c>
      <c r="J28" s="85" t="s">
        <v>19</v>
      </c>
      <c r="K28" s="88" t="s">
        <v>20</v>
      </c>
      <c r="L28" s="89" t="s">
        <v>21</v>
      </c>
      <c r="M28" s="90" t="s">
        <v>22</v>
      </c>
    </row>
    <row r="29" spans="1:13" ht="12.9" customHeight="1" thickBot="1" x14ac:dyDescent="0.35">
      <c r="A29" s="91" t="s">
        <v>23</v>
      </c>
      <c r="B29" s="92" t="s">
        <v>8</v>
      </c>
      <c r="C29" s="93" t="s">
        <v>24</v>
      </c>
      <c r="D29" s="94" t="s">
        <v>25</v>
      </c>
      <c r="E29" s="94" t="s">
        <v>26</v>
      </c>
      <c r="F29" s="94" t="s">
        <v>27</v>
      </c>
      <c r="G29" s="94" t="s">
        <v>28</v>
      </c>
      <c r="H29" s="94">
        <v>2021</v>
      </c>
      <c r="I29" s="95">
        <v>26</v>
      </c>
      <c r="J29" s="96">
        <v>20.149999999999999</v>
      </c>
      <c r="K29" s="97">
        <v>20.76</v>
      </c>
      <c r="L29" s="98"/>
      <c r="M29" s="99">
        <f>K29*L29</f>
        <v>0</v>
      </c>
    </row>
    <row r="30" spans="1:13" ht="12.9" customHeight="1" thickBot="1" x14ac:dyDescent="0.35">
      <c r="A30" s="77" t="s">
        <v>23</v>
      </c>
      <c r="B30" s="71" t="s">
        <v>8</v>
      </c>
      <c r="C30" s="72" t="s">
        <v>29</v>
      </c>
      <c r="D30" s="70" t="s">
        <v>30</v>
      </c>
      <c r="E30" s="70" t="s">
        <v>26</v>
      </c>
      <c r="F30" s="70" t="s">
        <v>27</v>
      </c>
      <c r="G30" s="70" t="s">
        <v>28</v>
      </c>
      <c r="H30" s="94">
        <v>2021</v>
      </c>
      <c r="I30" s="73">
        <v>26</v>
      </c>
      <c r="J30" s="74">
        <v>20.149999999999999</v>
      </c>
      <c r="K30" s="75">
        <v>20.76</v>
      </c>
      <c r="L30" s="76"/>
      <c r="M30" s="78">
        <f>K30*L30</f>
        <v>0</v>
      </c>
    </row>
    <row r="31" spans="1:13" ht="12.9" customHeight="1" thickBot="1" x14ac:dyDescent="0.35">
      <c r="A31" s="77" t="s">
        <v>23</v>
      </c>
      <c r="B31" s="71" t="s">
        <v>8</v>
      </c>
      <c r="C31" s="72" t="s">
        <v>31</v>
      </c>
      <c r="D31" s="70" t="s">
        <v>32</v>
      </c>
      <c r="E31" s="70" t="s">
        <v>26</v>
      </c>
      <c r="F31" s="70" t="s">
        <v>27</v>
      </c>
      <c r="G31" s="70" t="s">
        <v>28</v>
      </c>
      <c r="H31" s="94">
        <v>2021</v>
      </c>
      <c r="I31" s="73">
        <v>26</v>
      </c>
      <c r="J31" s="74">
        <v>20.149999999999999</v>
      </c>
      <c r="K31" s="75">
        <v>20.76</v>
      </c>
      <c r="L31" s="76"/>
      <c r="M31" s="78">
        <f>K31*L31</f>
        <v>0</v>
      </c>
    </row>
    <row r="32" spans="1:13" ht="12.9" customHeight="1" thickBot="1" x14ac:dyDescent="0.35">
      <c r="A32" s="77" t="s">
        <v>23</v>
      </c>
      <c r="B32" s="71" t="s">
        <v>8</v>
      </c>
      <c r="C32" s="72" t="s">
        <v>33</v>
      </c>
      <c r="D32" s="70" t="s">
        <v>34</v>
      </c>
      <c r="E32" s="70" t="s">
        <v>26</v>
      </c>
      <c r="F32" s="70" t="s">
        <v>27</v>
      </c>
      <c r="G32" s="70" t="s">
        <v>28</v>
      </c>
      <c r="H32" s="94">
        <v>2021</v>
      </c>
      <c r="I32" s="73">
        <v>66</v>
      </c>
      <c r="J32" s="74">
        <v>18.91</v>
      </c>
      <c r="K32" s="75">
        <v>53.52</v>
      </c>
      <c r="L32" s="76"/>
      <c r="M32" s="78">
        <f>K32*L32</f>
        <v>0</v>
      </c>
    </row>
    <row r="33" spans="1:13" ht="12.9" customHeight="1" thickBot="1" x14ac:dyDescent="0.35">
      <c r="A33" s="77" t="s">
        <v>23</v>
      </c>
      <c r="B33" s="71" t="s">
        <v>8</v>
      </c>
      <c r="C33" s="72" t="s">
        <v>35</v>
      </c>
      <c r="D33" s="70" t="s">
        <v>36</v>
      </c>
      <c r="E33" s="70" t="s">
        <v>26</v>
      </c>
      <c r="F33" s="70" t="s">
        <v>27</v>
      </c>
      <c r="G33" s="70" t="s">
        <v>28</v>
      </c>
      <c r="H33" s="94">
        <v>2021</v>
      </c>
      <c r="I33" s="73">
        <v>85</v>
      </c>
      <c r="J33" s="74">
        <v>18.260000000000002</v>
      </c>
      <c r="K33" s="75">
        <v>69.48</v>
      </c>
      <c r="L33" s="76"/>
      <c r="M33" s="78">
        <f t="shared" ref="M33:M35" si="0">K33*L33</f>
        <v>0</v>
      </c>
    </row>
    <row r="34" spans="1:13" ht="12.9" customHeight="1" thickBot="1" x14ac:dyDescent="0.35">
      <c r="A34" s="77" t="s">
        <v>23</v>
      </c>
      <c r="B34" s="71" t="s">
        <v>8</v>
      </c>
      <c r="C34" s="72" t="s">
        <v>37</v>
      </c>
      <c r="D34" s="70" t="s">
        <v>38</v>
      </c>
      <c r="E34" s="70" t="s">
        <v>26</v>
      </c>
      <c r="F34" s="70" t="s">
        <v>27</v>
      </c>
      <c r="G34" s="70" t="s">
        <v>28</v>
      </c>
      <c r="H34" s="94">
        <v>2021</v>
      </c>
      <c r="I34" s="73">
        <v>66</v>
      </c>
      <c r="J34" s="74">
        <v>18.91</v>
      </c>
      <c r="K34" s="75">
        <v>53.52</v>
      </c>
      <c r="L34" s="76"/>
      <c r="M34" s="78">
        <f t="shared" si="0"/>
        <v>0</v>
      </c>
    </row>
    <row r="35" spans="1:13" ht="12.9" customHeight="1" thickBot="1" x14ac:dyDescent="0.35">
      <c r="A35" s="77" t="s">
        <v>23</v>
      </c>
      <c r="B35" s="71" t="s">
        <v>8</v>
      </c>
      <c r="C35" s="72" t="s">
        <v>39</v>
      </c>
      <c r="D35" s="70" t="s">
        <v>40</v>
      </c>
      <c r="E35" s="70" t="s">
        <v>26</v>
      </c>
      <c r="F35" s="70" t="s">
        <v>27</v>
      </c>
      <c r="G35" s="70" t="s">
        <v>28</v>
      </c>
      <c r="H35" s="94">
        <v>2021</v>
      </c>
      <c r="I35" s="73">
        <v>26</v>
      </c>
      <c r="J35" s="74">
        <v>20.149999999999999</v>
      </c>
      <c r="K35" s="75">
        <v>20.76</v>
      </c>
      <c r="L35" s="76"/>
      <c r="M35" s="78">
        <f t="shared" si="0"/>
        <v>0</v>
      </c>
    </row>
    <row r="36" spans="1:13" ht="12.9" customHeight="1" thickBot="1" x14ac:dyDescent="0.35">
      <c r="A36" s="77" t="s">
        <v>23</v>
      </c>
      <c r="B36" s="71" t="s">
        <v>8</v>
      </c>
      <c r="C36" s="72" t="s">
        <v>41</v>
      </c>
      <c r="D36" s="70" t="s">
        <v>42</v>
      </c>
      <c r="E36" s="70" t="s">
        <v>26</v>
      </c>
      <c r="F36" s="70" t="s">
        <v>27</v>
      </c>
      <c r="G36" s="70" t="s">
        <v>28</v>
      </c>
      <c r="H36" s="94">
        <v>2021</v>
      </c>
      <c r="I36" s="73">
        <v>26</v>
      </c>
      <c r="J36" s="74">
        <v>20.149999999999999</v>
      </c>
      <c r="K36" s="75">
        <v>20.76</v>
      </c>
      <c r="L36" s="76"/>
      <c r="M36" s="78">
        <f t="shared" ref="M36:M58" si="1">K36*L36</f>
        <v>0</v>
      </c>
    </row>
    <row r="37" spans="1:13" ht="12.9" customHeight="1" thickBot="1" x14ac:dyDescent="0.35">
      <c r="A37" s="77" t="s">
        <v>23</v>
      </c>
      <c r="B37" s="71" t="s">
        <v>8</v>
      </c>
      <c r="C37" s="72" t="s">
        <v>43</v>
      </c>
      <c r="D37" s="70" t="s">
        <v>44</v>
      </c>
      <c r="E37" s="70" t="s">
        <v>26</v>
      </c>
      <c r="F37" s="70" t="s">
        <v>27</v>
      </c>
      <c r="G37" s="70" t="s">
        <v>28</v>
      </c>
      <c r="H37" s="94">
        <v>2021</v>
      </c>
      <c r="I37" s="73">
        <v>26</v>
      </c>
      <c r="J37" s="74">
        <v>20.149999999999999</v>
      </c>
      <c r="K37" s="75">
        <v>20.76</v>
      </c>
      <c r="L37" s="76"/>
      <c r="M37" s="78">
        <f t="shared" si="1"/>
        <v>0</v>
      </c>
    </row>
    <row r="38" spans="1:13" ht="12.9" customHeight="1" thickBot="1" x14ac:dyDescent="0.35">
      <c r="A38" s="77" t="s">
        <v>23</v>
      </c>
      <c r="B38" s="71" t="s">
        <v>8</v>
      </c>
      <c r="C38" s="72" t="s">
        <v>45</v>
      </c>
      <c r="D38" s="70" t="s">
        <v>46</v>
      </c>
      <c r="E38" s="70" t="s">
        <v>26</v>
      </c>
      <c r="F38" s="70" t="s">
        <v>27</v>
      </c>
      <c r="G38" s="70" t="s">
        <v>28</v>
      </c>
      <c r="H38" s="94">
        <v>2021</v>
      </c>
      <c r="I38" s="73">
        <v>26</v>
      </c>
      <c r="J38" s="74">
        <v>20.149999999999999</v>
      </c>
      <c r="K38" s="75">
        <v>20.76</v>
      </c>
      <c r="L38" s="76"/>
      <c r="M38" s="78">
        <f t="shared" si="1"/>
        <v>0</v>
      </c>
    </row>
    <row r="39" spans="1:13" ht="12.9" customHeight="1" thickBot="1" x14ac:dyDescent="0.35">
      <c r="A39" s="77" t="s">
        <v>23</v>
      </c>
      <c r="B39" s="71" t="s">
        <v>8</v>
      </c>
      <c r="C39" s="72" t="s">
        <v>47</v>
      </c>
      <c r="D39" s="70" t="s">
        <v>48</v>
      </c>
      <c r="E39" s="70" t="s">
        <v>26</v>
      </c>
      <c r="F39" s="70" t="s">
        <v>27</v>
      </c>
      <c r="G39" s="70" t="s">
        <v>28</v>
      </c>
      <c r="H39" s="94">
        <v>2021</v>
      </c>
      <c r="I39" s="73">
        <v>164</v>
      </c>
      <c r="J39" s="74">
        <v>18.2</v>
      </c>
      <c r="K39" s="75">
        <v>134.16</v>
      </c>
      <c r="L39" s="76"/>
      <c r="M39" s="78">
        <f t="shared" si="1"/>
        <v>0</v>
      </c>
    </row>
    <row r="40" spans="1:13" ht="12.9" customHeight="1" thickBot="1" x14ac:dyDescent="0.35">
      <c r="A40" s="77" t="s">
        <v>23</v>
      </c>
      <c r="B40" s="71" t="s">
        <v>8</v>
      </c>
      <c r="C40" s="72" t="s">
        <v>49</v>
      </c>
      <c r="D40" s="70" t="s">
        <v>50</v>
      </c>
      <c r="E40" s="70" t="s">
        <v>26</v>
      </c>
      <c r="F40" s="70" t="s">
        <v>27</v>
      </c>
      <c r="G40" s="70" t="s">
        <v>28</v>
      </c>
      <c r="H40" s="94">
        <v>2021</v>
      </c>
      <c r="I40" s="73">
        <v>99</v>
      </c>
      <c r="J40" s="74">
        <v>18.420000000000002</v>
      </c>
      <c r="K40" s="75">
        <v>80.760000000000005</v>
      </c>
      <c r="L40" s="76"/>
      <c r="M40" s="78">
        <f t="shared" si="1"/>
        <v>0</v>
      </c>
    </row>
    <row r="41" spans="1:13" ht="12.9" customHeight="1" thickBot="1" x14ac:dyDescent="0.35">
      <c r="A41" s="77" t="s">
        <v>23</v>
      </c>
      <c r="B41" s="71" t="s">
        <v>8</v>
      </c>
      <c r="C41" s="72" t="s">
        <v>51</v>
      </c>
      <c r="D41" s="70" t="s">
        <v>52</v>
      </c>
      <c r="E41" s="70" t="s">
        <v>26</v>
      </c>
      <c r="F41" s="70" t="s">
        <v>27</v>
      </c>
      <c r="G41" s="70" t="s">
        <v>28</v>
      </c>
      <c r="H41" s="94">
        <v>2021</v>
      </c>
      <c r="I41" s="73">
        <v>26</v>
      </c>
      <c r="J41" s="74">
        <v>20.149999999999999</v>
      </c>
      <c r="K41" s="75">
        <v>20.76</v>
      </c>
      <c r="L41" s="76"/>
      <c r="M41" s="78">
        <f t="shared" si="1"/>
        <v>0</v>
      </c>
    </row>
    <row r="42" spans="1:13" ht="12.9" customHeight="1" thickBot="1" x14ac:dyDescent="0.35">
      <c r="A42" s="77" t="s">
        <v>23</v>
      </c>
      <c r="B42" s="71" t="s">
        <v>8</v>
      </c>
      <c r="C42" s="72" t="s">
        <v>53</v>
      </c>
      <c r="D42" s="70" t="s">
        <v>54</v>
      </c>
      <c r="E42" s="70" t="s">
        <v>26</v>
      </c>
      <c r="F42" s="70" t="s">
        <v>27</v>
      </c>
      <c r="G42" s="70" t="s">
        <v>28</v>
      </c>
      <c r="H42" s="94">
        <v>2021</v>
      </c>
      <c r="I42" s="73">
        <v>84</v>
      </c>
      <c r="J42" s="74">
        <v>18</v>
      </c>
      <c r="K42" s="75">
        <v>68.88</v>
      </c>
      <c r="L42" s="76"/>
      <c r="M42" s="78">
        <f t="shared" si="1"/>
        <v>0</v>
      </c>
    </row>
    <row r="43" spans="1:13" ht="12.9" customHeight="1" thickBot="1" x14ac:dyDescent="0.35">
      <c r="A43" s="77" t="s">
        <v>23</v>
      </c>
      <c r="B43" s="71" t="s">
        <v>8</v>
      </c>
      <c r="C43" s="72" t="s">
        <v>55</v>
      </c>
      <c r="D43" s="70" t="s">
        <v>56</v>
      </c>
      <c r="E43" s="70" t="s">
        <v>26</v>
      </c>
      <c r="F43" s="70" t="s">
        <v>27</v>
      </c>
      <c r="G43" s="70" t="s">
        <v>28</v>
      </c>
      <c r="H43" s="94">
        <v>2021</v>
      </c>
      <c r="I43" s="73">
        <v>45</v>
      </c>
      <c r="J43" s="74">
        <v>18.399999999999999</v>
      </c>
      <c r="K43" s="75">
        <v>36.72</v>
      </c>
      <c r="L43" s="76"/>
      <c r="M43" s="78">
        <f t="shared" si="1"/>
        <v>0</v>
      </c>
    </row>
    <row r="44" spans="1:13" ht="12.9" customHeight="1" thickBot="1" x14ac:dyDescent="0.35">
      <c r="A44" s="77" t="s">
        <v>23</v>
      </c>
      <c r="B44" s="71" t="s">
        <v>8</v>
      </c>
      <c r="C44" s="72" t="s">
        <v>57</v>
      </c>
      <c r="D44" s="70" t="s">
        <v>58</v>
      </c>
      <c r="E44" s="70" t="s">
        <v>26</v>
      </c>
      <c r="F44" s="70" t="s">
        <v>27</v>
      </c>
      <c r="G44" s="70" t="s">
        <v>28</v>
      </c>
      <c r="H44" s="94">
        <v>2021</v>
      </c>
      <c r="I44" s="73">
        <v>26</v>
      </c>
      <c r="J44" s="74">
        <v>20.149999999999999</v>
      </c>
      <c r="K44" s="75">
        <v>20.76</v>
      </c>
      <c r="L44" s="76"/>
      <c r="M44" s="78">
        <f t="shared" si="1"/>
        <v>0</v>
      </c>
    </row>
    <row r="45" spans="1:13" ht="12.9" customHeight="1" x14ac:dyDescent="0.3">
      <c r="A45" s="77" t="s">
        <v>23</v>
      </c>
      <c r="B45" s="71" t="s">
        <v>8</v>
      </c>
      <c r="C45" s="72" t="s">
        <v>59</v>
      </c>
      <c r="D45" s="70" t="s">
        <v>60</v>
      </c>
      <c r="E45" s="70" t="s">
        <v>26</v>
      </c>
      <c r="F45" s="70" t="s">
        <v>27</v>
      </c>
      <c r="G45" s="70" t="s">
        <v>28</v>
      </c>
      <c r="H45" s="94">
        <v>2021</v>
      </c>
      <c r="I45" s="73">
        <v>26</v>
      </c>
      <c r="J45" s="74">
        <v>20.149999999999999</v>
      </c>
      <c r="K45" s="75">
        <v>20.76</v>
      </c>
      <c r="L45" s="76"/>
      <c r="M45" s="78">
        <f t="shared" si="1"/>
        <v>0</v>
      </c>
    </row>
    <row r="46" spans="1:13" ht="12.9" customHeight="1" x14ac:dyDescent="0.3">
      <c r="A46" s="77" t="s">
        <v>61</v>
      </c>
      <c r="B46" s="71" t="s">
        <v>8</v>
      </c>
      <c r="C46" s="72" t="s">
        <v>62</v>
      </c>
      <c r="D46" s="70" t="s">
        <v>63</v>
      </c>
      <c r="E46" s="70" t="s">
        <v>26</v>
      </c>
      <c r="F46" s="70" t="s">
        <v>27</v>
      </c>
      <c r="G46" s="70" t="s">
        <v>64</v>
      </c>
      <c r="H46" s="70" t="s">
        <v>150</v>
      </c>
      <c r="I46" s="73">
        <v>1072</v>
      </c>
      <c r="J46" s="74">
        <v>17.73</v>
      </c>
      <c r="K46" s="75">
        <v>882</v>
      </c>
      <c r="L46" s="76"/>
      <c r="M46" s="78">
        <f t="shared" si="1"/>
        <v>0</v>
      </c>
    </row>
    <row r="47" spans="1:13" ht="12.9" customHeight="1" x14ac:dyDescent="0.3">
      <c r="A47" s="77" t="s">
        <v>61</v>
      </c>
      <c r="B47" s="71" t="s">
        <v>8</v>
      </c>
      <c r="C47" s="72" t="s">
        <v>65</v>
      </c>
      <c r="D47" s="70" t="s">
        <v>66</v>
      </c>
      <c r="E47" s="70" t="s">
        <v>26</v>
      </c>
      <c r="F47" s="70" t="s">
        <v>27</v>
      </c>
      <c r="G47" s="70" t="s">
        <v>28</v>
      </c>
      <c r="H47" s="70" t="s">
        <v>150</v>
      </c>
      <c r="I47" s="73">
        <v>12</v>
      </c>
      <c r="J47" s="74">
        <v>24</v>
      </c>
      <c r="K47" s="75">
        <v>9.1199999999999992</v>
      </c>
      <c r="L47" s="76"/>
      <c r="M47" s="78">
        <f t="shared" si="1"/>
        <v>0</v>
      </c>
    </row>
    <row r="48" spans="1:13" ht="12.9" customHeight="1" x14ac:dyDescent="0.3">
      <c r="A48" s="77" t="s">
        <v>61</v>
      </c>
      <c r="B48" s="71" t="s">
        <v>8</v>
      </c>
      <c r="C48" s="72" t="s">
        <v>67</v>
      </c>
      <c r="D48" s="70" t="s">
        <v>68</v>
      </c>
      <c r="E48" s="70" t="s">
        <v>26</v>
      </c>
      <c r="F48" s="70" t="s">
        <v>27</v>
      </c>
      <c r="G48" s="70" t="s">
        <v>69</v>
      </c>
      <c r="H48" s="70" t="s">
        <v>150</v>
      </c>
      <c r="I48" s="73">
        <v>12</v>
      </c>
      <c r="J48" s="74">
        <v>24</v>
      </c>
      <c r="K48" s="75">
        <v>9.1199999999999992</v>
      </c>
      <c r="L48" s="76"/>
      <c r="M48" s="78">
        <f t="shared" si="1"/>
        <v>0</v>
      </c>
    </row>
    <row r="49" spans="1:13" ht="12.9" customHeight="1" x14ac:dyDescent="0.3">
      <c r="A49" s="77" t="s">
        <v>61</v>
      </c>
      <c r="B49" s="71" t="s">
        <v>8</v>
      </c>
      <c r="C49" s="72" t="s">
        <v>70</v>
      </c>
      <c r="D49" s="70" t="s">
        <v>71</v>
      </c>
      <c r="E49" s="70" t="s">
        <v>26</v>
      </c>
      <c r="F49" s="70" t="s">
        <v>27</v>
      </c>
      <c r="G49" s="70" t="s">
        <v>64</v>
      </c>
      <c r="H49" s="70" t="s">
        <v>150</v>
      </c>
      <c r="I49" s="73">
        <v>188</v>
      </c>
      <c r="J49" s="74">
        <v>17.98</v>
      </c>
      <c r="K49" s="75">
        <v>154.19999999999999</v>
      </c>
      <c r="L49" s="76"/>
      <c r="M49" s="78">
        <f t="shared" si="1"/>
        <v>0</v>
      </c>
    </row>
    <row r="50" spans="1:13" ht="12.9" customHeight="1" x14ac:dyDescent="0.3">
      <c r="A50" s="77" t="s">
        <v>61</v>
      </c>
      <c r="B50" s="71" t="s">
        <v>8</v>
      </c>
      <c r="C50" s="72" t="s">
        <v>72</v>
      </c>
      <c r="D50" s="70" t="s">
        <v>73</v>
      </c>
      <c r="E50" s="70" t="s">
        <v>26</v>
      </c>
      <c r="F50" s="70" t="s">
        <v>27</v>
      </c>
      <c r="G50" s="70" t="s">
        <v>28</v>
      </c>
      <c r="H50" s="70" t="s">
        <v>150</v>
      </c>
      <c r="I50" s="73">
        <v>3.65</v>
      </c>
      <c r="J50" s="74">
        <v>17.809999999999999</v>
      </c>
      <c r="K50" s="75">
        <v>3</v>
      </c>
      <c r="L50" s="76"/>
      <c r="M50" s="78">
        <f t="shared" si="1"/>
        <v>0</v>
      </c>
    </row>
    <row r="51" spans="1:13" ht="12.9" customHeight="1" x14ac:dyDescent="0.3">
      <c r="A51" s="77" t="s">
        <v>61</v>
      </c>
      <c r="B51" s="71" t="s">
        <v>8</v>
      </c>
      <c r="C51" s="72" t="s">
        <v>74</v>
      </c>
      <c r="D51" s="70" t="s">
        <v>75</v>
      </c>
      <c r="E51" s="70" t="s">
        <v>26</v>
      </c>
      <c r="F51" s="70" t="s">
        <v>27</v>
      </c>
      <c r="G51" s="70" t="s">
        <v>69</v>
      </c>
      <c r="H51" s="70" t="s">
        <v>150</v>
      </c>
      <c r="I51" s="73">
        <v>3.65</v>
      </c>
      <c r="J51" s="74">
        <v>17.809999999999999</v>
      </c>
      <c r="K51" s="75">
        <v>3</v>
      </c>
      <c r="L51" s="76"/>
      <c r="M51" s="78">
        <f t="shared" si="1"/>
        <v>0</v>
      </c>
    </row>
    <row r="52" spans="1:13" ht="12.9" customHeight="1" x14ac:dyDescent="0.3">
      <c r="A52" s="77" t="s">
        <v>61</v>
      </c>
      <c r="B52" s="71" t="s">
        <v>8</v>
      </c>
      <c r="C52" s="72" t="s">
        <v>76</v>
      </c>
      <c r="D52" s="70" t="s">
        <v>77</v>
      </c>
      <c r="E52" s="70" t="s">
        <v>26</v>
      </c>
      <c r="F52" s="70" t="s">
        <v>27</v>
      </c>
      <c r="G52" s="70" t="s">
        <v>64</v>
      </c>
      <c r="H52" s="70" t="s">
        <v>150</v>
      </c>
      <c r="I52" s="73">
        <v>1499</v>
      </c>
      <c r="J52" s="74">
        <v>17.71</v>
      </c>
      <c r="K52" s="75">
        <v>1233.48</v>
      </c>
      <c r="L52" s="76"/>
      <c r="M52" s="78">
        <f t="shared" si="1"/>
        <v>0</v>
      </c>
    </row>
    <row r="53" spans="1:13" ht="12.9" customHeight="1" x14ac:dyDescent="0.3">
      <c r="A53" s="77" t="s">
        <v>61</v>
      </c>
      <c r="B53" s="71" t="s">
        <v>8</v>
      </c>
      <c r="C53" s="72" t="s">
        <v>78</v>
      </c>
      <c r="D53" s="70" t="s">
        <v>79</v>
      </c>
      <c r="E53" s="70" t="s">
        <v>26</v>
      </c>
      <c r="F53" s="70" t="s">
        <v>27</v>
      </c>
      <c r="G53" s="70" t="s">
        <v>28</v>
      </c>
      <c r="H53" s="70" t="s">
        <v>150</v>
      </c>
      <c r="I53" s="73">
        <v>45</v>
      </c>
      <c r="J53" s="74">
        <v>18.399999999999999</v>
      </c>
      <c r="K53" s="75">
        <v>36.72</v>
      </c>
      <c r="L53" s="76"/>
      <c r="M53" s="78">
        <f t="shared" si="1"/>
        <v>0</v>
      </c>
    </row>
    <row r="54" spans="1:13" ht="12.9" customHeight="1" x14ac:dyDescent="0.3">
      <c r="A54" s="77" t="s">
        <v>61</v>
      </c>
      <c r="B54" s="71" t="s">
        <v>8</v>
      </c>
      <c r="C54" s="72" t="s">
        <v>80</v>
      </c>
      <c r="D54" s="70" t="s">
        <v>81</v>
      </c>
      <c r="E54" s="70" t="s">
        <v>26</v>
      </c>
      <c r="F54" s="70" t="s">
        <v>27</v>
      </c>
      <c r="G54" s="70" t="s">
        <v>69</v>
      </c>
      <c r="H54" s="70" t="s">
        <v>150</v>
      </c>
      <c r="I54" s="73">
        <v>45</v>
      </c>
      <c r="J54" s="74">
        <v>18.399999999999999</v>
      </c>
      <c r="K54" s="75">
        <v>36.72</v>
      </c>
      <c r="L54" s="76"/>
      <c r="M54" s="78">
        <f t="shared" si="1"/>
        <v>0</v>
      </c>
    </row>
    <row r="55" spans="1:13" ht="12.9" customHeight="1" x14ac:dyDescent="0.3">
      <c r="A55" s="77" t="s">
        <v>61</v>
      </c>
      <c r="B55" s="71" t="s">
        <v>8</v>
      </c>
      <c r="C55" s="72" t="s">
        <v>82</v>
      </c>
      <c r="D55" s="70" t="s">
        <v>83</v>
      </c>
      <c r="E55" s="70" t="s">
        <v>26</v>
      </c>
      <c r="F55" s="70" t="s">
        <v>27</v>
      </c>
      <c r="G55" s="70" t="s">
        <v>64</v>
      </c>
      <c r="H55" s="70" t="s">
        <v>150</v>
      </c>
      <c r="I55" s="73">
        <v>1799</v>
      </c>
      <c r="J55" s="74">
        <v>17.73</v>
      </c>
      <c r="K55" s="75">
        <v>1479.96</v>
      </c>
      <c r="L55" s="76"/>
      <c r="M55" s="78">
        <f t="shared" si="1"/>
        <v>0</v>
      </c>
    </row>
    <row r="56" spans="1:13" ht="12.9" customHeight="1" x14ac:dyDescent="0.3">
      <c r="A56" s="77" t="s">
        <v>61</v>
      </c>
      <c r="B56" s="71" t="s">
        <v>8</v>
      </c>
      <c r="C56" s="72" t="s">
        <v>84</v>
      </c>
      <c r="D56" s="70" t="s">
        <v>85</v>
      </c>
      <c r="E56" s="70" t="s">
        <v>26</v>
      </c>
      <c r="F56" s="70" t="s">
        <v>27</v>
      </c>
      <c r="G56" s="70" t="s">
        <v>28</v>
      </c>
      <c r="H56" s="70" t="s">
        <v>150</v>
      </c>
      <c r="I56" s="73">
        <v>22</v>
      </c>
      <c r="J56" s="74">
        <v>18.18</v>
      </c>
      <c r="K56" s="75">
        <v>18</v>
      </c>
      <c r="L56" s="76"/>
      <c r="M56" s="78">
        <f t="shared" si="1"/>
        <v>0</v>
      </c>
    </row>
    <row r="57" spans="1:13" ht="12.9" customHeight="1" x14ac:dyDescent="0.3">
      <c r="A57" s="77" t="s">
        <v>61</v>
      </c>
      <c r="B57" s="71" t="s">
        <v>8</v>
      </c>
      <c r="C57" s="72" t="s">
        <v>86</v>
      </c>
      <c r="D57" s="70" t="s">
        <v>87</v>
      </c>
      <c r="E57" s="70" t="s">
        <v>26</v>
      </c>
      <c r="F57" s="70" t="s">
        <v>27</v>
      </c>
      <c r="G57" s="70" t="s">
        <v>69</v>
      </c>
      <c r="H57" s="70" t="s">
        <v>150</v>
      </c>
      <c r="I57" s="73">
        <v>22</v>
      </c>
      <c r="J57" s="74">
        <v>18.18</v>
      </c>
      <c r="K57" s="75">
        <v>18</v>
      </c>
      <c r="L57" s="76"/>
      <c r="M57" s="78">
        <f t="shared" si="1"/>
        <v>0</v>
      </c>
    </row>
    <row r="58" spans="1:13" ht="12.9" customHeight="1" x14ac:dyDescent="0.3">
      <c r="A58" s="77" t="s">
        <v>61</v>
      </c>
      <c r="B58" s="71" t="s">
        <v>8</v>
      </c>
      <c r="C58" s="72" t="s">
        <v>88</v>
      </c>
      <c r="D58" s="70" t="s">
        <v>89</v>
      </c>
      <c r="E58" s="70" t="s">
        <v>26</v>
      </c>
      <c r="F58" s="70" t="s">
        <v>27</v>
      </c>
      <c r="G58" s="70" t="s">
        <v>28</v>
      </c>
      <c r="H58" s="70" t="s">
        <v>150</v>
      </c>
      <c r="I58" s="73">
        <v>26</v>
      </c>
      <c r="J58" s="74">
        <v>20.149999999999999</v>
      </c>
      <c r="K58" s="75">
        <v>20.76</v>
      </c>
      <c r="L58" s="76"/>
      <c r="M58" s="78">
        <f t="shared" si="1"/>
        <v>0</v>
      </c>
    </row>
    <row r="59" spans="1:13" ht="12.9" customHeight="1" x14ac:dyDescent="0.3">
      <c r="A59" s="77" t="s">
        <v>61</v>
      </c>
      <c r="B59" s="71" t="s">
        <v>8</v>
      </c>
      <c r="C59" s="72" t="s">
        <v>90</v>
      </c>
      <c r="D59" s="70" t="s">
        <v>91</v>
      </c>
      <c r="E59" s="70" t="s">
        <v>26</v>
      </c>
      <c r="F59" s="70" t="s">
        <v>27</v>
      </c>
      <c r="G59" s="70" t="s">
        <v>69</v>
      </c>
      <c r="H59" s="70" t="s">
        <v>150</v>
      </c>
      <c r="I59" s="73">
        <v>26</v>
      </c>
      <c r="J59" s="74">
        <v>20.149999999999999</v>
      </c>
      <c r="K59" s="75">
        <v>20.76</v>
      </c>
      <c r="L59" s="76"/>
      <c r="M59" s="78">
        <f t="shared" ref="M59:M77" si="2">K59*L59</f>
        <v>0</v>
      </c>
    </row>
    <row r="60" spans="1:13" ht="12.9" customHeight="1" x14ac:dyDescent="0.3">
      <c r="A60" s="77" t="s">
        <v>61</v>
      </c>
      <c r="B60" s="71" t="s">
        <v>8</v>
      </c>
      <c r="C60" s="72" t="s">
        <v>92</v>
      </c>
      <c r="D60" s="70" t="s">
        <v>93</v>
      </c>
      <c r="E60" s="70" t="s">
        <v>26</v>
      </c>
      <c r="F60" s="70" t="s">
        <v>27</v>
      </c>
      <c r="G60" s="70" t="s">
        <v>94</v>
      </c>
      <c r="H60" s="70">
        <v>2021</v>
      </c>
      <c r="I60" s="73">
        <v>3637</v>
      </c>
      <c r="J60" s="74">
        <v>17.71</v>
      </c>
      <c r="K60" s="75">
        <v>2993.04</v>
      </c>
      <c r="L60" s="100"/>
      <c r="M60" s="101">
        <f t="shared" si="2"/>
        <v>0</v>
      </c>
    </row>
    <row r="61" spans="1:13" ht="12.9" customHeight="1" x14ac:dyDescent="0.3">
      <c r="A61" s="77" t="s">
        <v>61</v>
      </c>
      <c r="B61" s="71" t="s">
        <v>8</v>
      </c>
      <c r="C61" s="72" t="s">
        <v>95</v>
      </c>
      <c r="D61" s="70" t="s">
        <v>96</v>
      </c>
      <c r="E61" s="70" t="s">
        <v>26</v>
      </c>
      <c r="F61" s="70" t="s">
        <v>27</v>
      </c>
      <c r="G61" s="70" t="s">
        <v>28</v>
      </c>
      <c r="H61" s="70">
        <v>2021</v>
      </c>
      <c r="I61" s="73">
        <v>56</v>
      </c>
      <c r="J61" s="74">
        <v>18.79</v>
      </c>
      <c r="K61" s="75">
        <v>45.48</v>
      </c>
      <c r="L61" s="76"/>
      <c r="M61" s="78">
        <f t="shared" si="2"/>
        <v>0</v>
      </c>
    </row>
    <row r="62" spans="1:13" ht="12.5" customHeight="1" x14ac:dyDescent="0.3">
      <c r="A62" s="77" t="s">
        <v>61</v>
      </c>
      <c r="B62" s="71" t="s">
        <v>8</v>
      </c>
      <c r="C62" s="72" t="s">
        <v>97</v>
      </c>
      <c r="D62" s="70" t="s">
        <v>98</v>
      </c>
      <c r="E62" s="70" t="s">
        <v>26</v>
      </c>
      <c r="F62" s="70" t="s">
        <v>27</v>
      </c>
      <c r="G62" s="70" t="s">
        <v>69</v>
      </c>
      <c r="H62" s="70">
        <v>2021</v>
      </c>
      <c r="I62" s="73">
        <v>56</v>
      </c>
      <c r="J62" s="74">
        <v>18.79</v>
      </c>
      <c r="K62" s="75">
        <v>45.48</v>
      </c>
      <c r="L62" s="76"/>
      <c r="M62" s="78">
        <f t="shared" si="2"/>
        <v>0</v>
      </c>
    </row>
    <row r="63" spans="1:13" ht="12.9" customHeight="1" x14ac:dyDescent="0.3">
      <c r="A63" s="77" t="s">
        <v>61</v>
      </c>
      <c r="B63" s="71" t="s">
        <v>8</v>
      </c>
      <c r="C63" s="72" t="s">
        <v>99</v>
      </c>
      <c r="D63" s="70" t="s">
        <v>100</v>
      </c>
      <c r="E63" s="70" t="s">
        <v>26</v>
      </c>
      <c r="F63" s="70" t="s">
        <v>27</v>
      </c>
      <c r="G63" s="70" t="s">
        <v>64</v>
      </c>
      <c r="H63" s="70">
        <v>2021</v>
      </c>
      <c r="I63" s="73">
        <v>238</v>
      </c>
      <c r="J63" s="74">
        <v>17.87</v>
      </c>
      <c r="K63" s="75">
        <v>195.48</v>
      </c>
      <c r="L63" s="76"/>
      <c r="M63" s="78">
        <f t="shared" si="2"/>
        <v>0</v>
      </c>
    </row>
    <row r="64" spans="1:13" ht="12.9" customHeight="1" x14ac:dyDescent="0.3">
      <c r="A64" s="77" t="s">
        <v>61</v>
      </c>
      <c r="B64" s="71" t="s">
        <v>8</v>
      </c>
      <c r="C64" s="72" t="s">
        <v>101</v>
      </c>
      <c r="D64" s="70" t="s">
        <v>102</v>
      </c>
      <c r="E64" s="70" t="s">
        <v>26</v>
      </c>
      <c r="F64" s="70" t="s">
        <v>27</v>
      </c>
      <c r="G64" s="70" t="s">
        <v>94</v>
      </c>
      <c r="H64" s="70">
        <v>2021</v>
      </c>
      <c r="I64" s="73">
        <v>949</v>
      </c>
      <c r="J64" s="74">
        <v>17.75</v>
      </c>
      <c r="K64" s="75">
        <v>780.6</v>
      </c>
      <c r="L64" s="76"/>
      <c r="M64" s="78">
        <f t="shared" si="2"/>
        <v>0</v>
      </c>
    </row>
    <row r="65" spans="1:13" ht="12.5" customHeight="1" x14ac:dyDescent="0.3">
      <c r="A65" s="77" t="s">
        <v>61</v>
      </c>
      <c r="B65" s="71" t="s">
        <v>8</v>
      </c>
      <c r="C65" s="72" t="s">
        <v>103</v>
      </c>
      <c r="D65" s="70" t="s">
        <v>104</v>
      </c>
      <c r="E65" s="70" t="s">
        <v>26</v>
      </c>
      <c r="F65" s="70" t="s">
        <v>27</v>
      </c>
      <c r="G65" s="70" t="s">
        <v>64</v>
      </c>
      <c r="H65" s="70" t="s">
        <v>150</v>
      </c>
      <c r="I65" s="73">
        <v>3501</v>
      </c>
      <c r="J65" s="74">
        <v>17.7</v>
      </c>
      <c r="K65" s="75">
        <v>2881.2</v>
      </c>
      <c r="L65" s="76"/>
      <c r="M65" s="78">
        <f t="shared" si="2"/>
        <v>0</v>
      </c>
    </row>
    <row r="66" spans="1:13" ht="12.9" customHeight="1" x14ac:dyDescent="0.3">
      <c r="A66" s="77" t="s">
        <v>61</v>
      </c>
      <c r="B66" s="71" t="s">
        <v>8</v>
      </c>
      <c r="C66" s="72" t="s">
        <v>105</v>
      </c>
      <c r="D66" s="70" t="s">
        <v>106</v>
      </c>
      <c r="E66" s="70" t="s">
        <v>26</v>
      </c>
      <c r="F66" s="70" t="s">
        <v>27</v>
      </c>
      <c r="G66" s="70" t="s">
        <v>28</v>
      </c>
      <c r="H66" s="70" t="s">
        <v>150</v>
      </c>
      <c r="I66" s="73">
        <v>27</v>
      </c>
      <c r="J66" s="74">
        <v>18.22</v>
      </c>
      <c r="K66" s="75">
        <v>22.08</v>
      </c>
      <c r="L66" s="76"/>
      <c r="M66" s="78">
        <f t="shared" si="2"/>
        <v>0</v>
      </c>
    </row>
    <row r="67" spans="1:13" ht="12.9" customHeight="1" x14ac:dyDescent="0.3">
      <c r="A67" s="77" t="s">
        <v>61</v>
      </c>
      <c r="B67" s="71" t="s">
        <v>8</v>
      </c>
      <c r="C67" s="72" t="s">
        <v>107</v>
      </c>
      <c r="D67" s="70" t="s">
        <v>108</v>
      </c>
      <c r="E67" s="70" t="s">
        <v>26</v>
      </c>
      <c r="F67" s="70" t="s">
        <v>27</v>
      </c>
      <c r="G67" s="70" t="s">
        <v>69</v>
      </c>
      <c r="H67" s="70" t="s">
        <v>150</v>
      </c>
      <c r="I67" s="73">
        <v>27</v>
      </c>
      <c r="J67" s="74">
        <v>18.22</v>
      </c>
      <c r="K67" s="75">
        <v>22.08</v>
      </c>
      <c r="L67" s="76"/>
      <c r="M67" s="78">
        <f t="shared" si="2"/>
        <v>0</v>
      </c>
    </row>
    <row r="68" spans="1:13" ht="12.9" customHeight="1" x14ac:dyDescent="0.3">
      <c r="A68" s="77" t="s">
        <v>61</v>
      </c>
      <c r="B68" s="71" t="s">
        <v>8</v>
      </c>
      <c r="C68" s="72" t="s">
        <v>109</v>
      </c>
      <c r="D68" s="70" t="s">
        <v>110</v>
      </c>
      <c r="E68" s="70" t="s">
        <v>26</v>
      </c>
      <c r="F68" s="70" t="s">
        <v>27</v>
      </c>
      <c r="G68" s="70" t="s">
        <v>64</v>
      </c>
      <c r="H68" s="70">
        <v>2021</v>
      </c>
      <c r="I68" s="73">
        <v>486</v>
      </c>
      <c r="J68" s="74">
        <v>17.78</v>
      </c>
      <c r="K68" s="75">
        <v>399.6</v>
      </c>
      <c r="L68" s="76"/>
      <c r="M68" s="78">
        <f t="shared" si="2"/>
        <v>0</v>
      </c>
    </row>
    <row r="69" spans="1:13" ht="12.9" customHeight="1" x14ac:dyDescent="0.3">
      <c r="A69" s="77" t="s">
        <v>61</v>
      </c>
      <c r="B69" s="71" t="s">
        <v>8</v>
      </c>
      <c r="C69" s="72" t="s">
        <v>111</v>
      </c>
      <c r="D69" s="70" t="s">
        <v>112</v>
      </c>
      <c r="E69" s="70" t="s">
        <v>26</v>
      </c>
      <c r="F69" s="70" t="s">
        <v>27</v>
      </c>
      <c r="G69" s="70" t="s">
        <v>94</v>
      </c>
      <c r="H69" s="70">
        <v>2021</v>
      </c>
      <c r="I69" s="73">
        <v>1481</v>
      </c>
      <c r="J69" s="74">
        <v>17.73</v>
      </c>
      <c r="K69" s="75">
        <v>1218.48</v>
      </c>
      <c r="L69" s="76"/>
      <c r="M69" s="78">
        <f t="shared" ref="M69:M74" si="3">K69*L69</f>
        <v>0</v>
      </c>
    </row>
    <row r="70" spans="1:13" ht="12.9" customHeight="1" x14ac:dyDescent="0.3">
      <c r="A70" s="77" t="s">
        <v>61</v>
      </c>
      <c r="B70" s="71" t="s">
        <v>8</v>
      </c>
      <c r="C70" s="72" t="s">
        <v>113</v>
      </c>
      <c r="D70" s="70" t="s">
        <v>114</v>
      </c>
      <c r="E70" s="70" t="s">
        <v>26</v>
      </c>
      <c r="F70" s="70" t="s">
        <v>27</v>
      </c>
      <c r="G70" s="70" t="s">
        <v>94</v>
      </c>
      <c r="H70" s="70">
        <v>2021</v>
      </c>
      <c r="I70" s="73">
        <v>186</v>
      </c>
      <c r="J70" s="74">
        <v>18.059999999999999</v>
      </c>
      <c r="K70" s="75">
        <v>152.4</v>
      </c>
      <c r="L70" s="76"/>
      <c r="M70" s="78">
        <f t="shared" si="3"/>
        <v>0</v>
      </c>
    </row>
    <row r="71" spans="1:13" ht="12.9" customHeight="1" x14ac:dyDescent="0.3">
      <c r="A71" s="77" t="s">
        <v>61</v>
      </c>
      <c r="B71" s="71" t="s">
        <v>8</v>
      </c>
      <c r="C71" s="72" t="s">
        <v>115</v>
      </c>
      <c r="D71" s="70" t="s">
        <v>116</v>
      </c>
      <c r="E71" s="70" t="s">
        <v>26</v>
      </c>
      <c r="F71" s="70" t="s">
        <v>27</v>
      </c>
      <c r="G71" s="70" t="s">
        <v>28</v>
      </c>
      <c r="H71" s="70">
        <v>2021</v>
      </c>
      <c r="I71" s="73">
        <v>9</v>
      </c>
      <c r="J71" s="74">
        <v>21.33</v>
      </c>
      <c r="K71" s="75">
        <v>7.08</v>
      </c>
      <c r="L71" s="76"/>
      <c r="M71" s="78">
        <f t="shared" si="3"/>
        <v>0</v>
      </c>
    </row>
    <row r="72" spans="1:13" ht="12.9" customHeight="1" x14ac:dyDescent="0.3">
      <c r="A72" s="77" t="s">
        <v>61</v>
      </c>
      <c r="B72" s="71" t="s">
        <v>8</v>
      </c>
      <c r="C72" s="72" t="s">
        <v>117</v>
      </c>
      <c r="D72" s="70" t="s">
        <v>118</v>
      </c>
      <c r="E72" s="70" t="s">
        <v>26</v>
      </c>
      <c r="F72" s="70" t="s">
        <v>27</v>
      </c>
      <c r="G72" s="70" t="s">
        <v>69</v>
      </c>
      <c r="H72" s="70">
        <v>2021</v>
      </c>
      <c r="I72" s="73">
        <v>9</v>
      </c>
      <c r="J72" s="74">
        <v>20</v>
      </c>
      <c r="K72" s="75">
        <v>7.2</v>
      </c>
      <c r="L72" s="76"/>
      <c r="M72" s="78">
        <f t="shared" si="3"/>
        <v>0</v>
      </c>
    </row>
    <row r="73" spans="1:13" ht="12.9" customHeight="1" x14ac:dyDescent="0.3">
      <c r="A73" s="77" t="s">
        <v>61</v>
      </c>
      <c r="B73" s="71" t="s">
        <v>8</v>
      </c>
      <c r="C73" s="72" t="s">
        <v>119</v>
      </c>
      <c r="D73" s="70" t="s">
        <v>120</v>
      </c>
      <c r="E73" s="70" t="s">
        <v>26</v>
      </c>
      <c r="F73" s="70" t="s">
        <v>27</v>
      </c>
      <c r="G73" s="70" t="s">
        <v>94</v>
      </c>
      <c r="H73" s="70">
        <v>2021</v>
      </c>
      <c r="I73" s="73">
        <v>258</v>
      </c>
      <c r="J73" s="74">
        <v>18</v>
      </c>
      <c r="K73" s="75">
        <v>211.56</v>
      </c>
      <c r="L73" s="76"/>
      <c r="M73" s="78">
        <f t="shared" si="3"/>
        <v>0</v>
      </c>
    </row>
    <row r="74" spans="1:13" ht="12.9" customHeight="1" x14ac:dyDescent="0.3">
      <c r="A74" s="77" t="s">
        <v>61</v>
      </c>
      <c r="B74" s="71" t="s">
        <v>8</v>
      </c>
      <c r="C74" s="72" t="s">
        <v>121</v>
      </c>
      <c r="D74" s="70" t="s">
        <v>122</v>
      </c>
      <c r="E74" s="70" t="s">
        <v>26</v>
      </c>
      <c r="F74" s="70" t="s">
        <v>27</v>
      </c>
      <c r="G74" s="70" t="s">
        <v>94</v>
      </c>
      <c r="H74" s="70">
        <v>2021</v>
      </c>
      <c r="I74" s="73">
        <v>33</v>
      </c>
      <c r="J74" s="74">
        <v>18.91</v>
      </c>
      <c r="K74" s="75">
        <v>26.76</v>
      </c>
      <c r="L74" s="76"/>
      <c r="M74" s="78">
        <f t="shared" si="3"/>
        <v>0</v>
      </c>
    </row>
    <row r="75" spans="1:13" ht="12.9" customHeight="1" x14ac:dyDescent="0.3">
      <c r="A75" s="77" t="s">
        <v>123</v>
      </c>
      <c r="B75" s="71" t="s">
        <v>8</v>
      </c>
      <c r="C75" s="72" t="s">
        <v>151</v>
      </c>
      <c r="D75" s="70" t="s">
        <v>153</v>
      </c>
      <c r="E75" s="70" t="s">
        <v>152</v>
      </c>
      <c r="F75" s="70" t="s">
        <v>27</v>
      </c>
      <c r="G75" s="70" t="s">
        <v>28</v>
      </c>
      <c r="H75" s="70">
        <v>11</v>
      </c>
      <c r="I75" s="73">
        <v>63</v>
      </c>
      <c r="J75" s="74">
        <v>17.899999999999999</v>
      </c>
      <c r="K75" s="75">
        <v>51.72</v>
      </c>
      <c r="L75" s="76"/>
      <c r="M75" s="78">
        <f t="shared" si="2"/>
        <v>0</v>
      </c>
    </row>
    <row r="76" spans="1:13" ht="12.9" customHeight="1" x14ac:dyDescent="0.3">
      <c r="A76" s="77" t="s">
        <v>123</v>
      </c>
      <c r="B76" s="71" t="s">
        <v>8</v>
      </c>
      <c r="C76" s="72" t="s">
        <v>124</v>
      </c>
      <c r="D76" s="70" t="s">
        <v>125</v>
      </c>
      <c r="E76" s="70" t="s">
        <v>126</v>
      </c>
      <c r="F76" s="70" t="s">
        <v>127</v>
      </c>
      <c r="G76" s="70" t="s">
        <v>28</v>
      </c>
      <c r="H76" s="70">
        <v>11</v>
      </c>
      <c r="I76" s="73">
        <v>118</v>
      </c>
      <c r="J76" s="74">
        <v>18.03</v>
      </c>
      <c r="K76" s="75">
        <v>96.72</v>
      </c>
      <c r="L76" s="76"/>
      <c r="M76" s="78">
        <f t="shared" si="2"/>
        <v>0</v>
      </c>
    </row>
    <row r="77" spans="1:13" ht="12.9" customHeight="1" x14ac:dyDescent="0.3">
      <c r="A77" s="77" t="s">
        <v>156</v>
      </c>
      <c r="B77" s="71" t="s">
        <v>8</v>
      </c>
      <c r="C77" s="72" t="s">
        <v>155</v>
      </c>
      <c r="D77" s="70" t="s">
        <v>154</v>
      </c>
      <c r="E77" s="70" t="s">
        <v>26</v>
      </c>
      <c r="F77" s="70" t="s">
        <v>27</v>
      </c>
      <c r="G77" s="70" t="s">
        <v>69</v>
      </c>
      <c r="H77" s="70">
        <v>2021</v>
      </c>
      <c r="I77" s="73">
        <v>72</v>
      </c>
      <c r="J77" s="74">
        <v>18</v>
      </c>
      <c r="K77" s="75">
        <v>59.04</v>
      </c>
      <c r="L77" s="76"/>
      <c r="M77" s="78">
        <f t="shared" si="2"/>
        <v>0</v>
      </c>
    </row>
    <row r="78" spans="1:13" ht="12.9" customHeight="1" x14ac:dyDescent="0.3">
      <c r="A78" s="77" t="s">
        <v>166</v>
      </c>
      <c r="B78" s="71" t="s">
        <v>8</v>
      </c>
      <c r="C78" s="72" t="s">
        <v>129</v>
      </c>
      <c r="D78" s="70" t="s">
        <v>130</v>
      </c>
      <c r="E78" s="70" t="s">
        <v>128</v>
      </c>
      <c r="F78" s="70" t="s">
        <v>27</v>
      </c>
      <c r="G78" s="70" t="s">
        <v>28</v>
      </c>
      <c r="H78" s="70">
        <v>11</v>
      </c>
      <c r="I78" s="73">
        <f>K78+J78</f>
        <v>153.32000000000002</v>
      </c>
      <c r="J78" s="74">
        <v>10.52</v>
      </c>
      <c r="K78" s="75">
        <v>142.80000000000001</v>
      </c>
      <c r="L78" s="76"/>
      <c r="M78" s="78">
        <f>K78*L78</f>
        <v>0</v>
      </c>
    </row>
    <row r="79" spans="1:13" ht="12.9" customHeight="1" x14ac:dyDescent="0.25">
      <c r="A79" s="15"/>
      <c r="B79" s="8"/>
      <c r="C79" s="8"/>
      <c r="D79" s="8"/>
      <c r="E79" s="8"/>
      <c r="F79" s="8"/>
      <c r="G79" s="8"/>
      <c r="H79" s="8"/>
      <c r="I79" s="36"/>
      <c r="J79" s="27"/>
    </row>
    <row r="80" spans="1:13" ht="12.9" customHeight="1" thickBot="1" x14ac:dyDescent="0.3">
      <c r="A80" s="14" t="s">
        <v>131</v>
      </c>
      <c r="B80" s="14"/>
      <c r="C80" s="8"/>
      <c r="D80" s="8"/>
      <c r="E80" s="8"/>
      <c r="F80" s="8"/>
      <c r="G80" s="8"/>
      <c r="H80" s="8"/>
    </row>
    <row r="81" spans="1:13" ht="18.5" customHeight="1" x14ac:dyDescent="0.25">
      <c r="A81" s="14" t="s">
        <v>132</v>
      </c>
      <c r="E81" s="8"/>
      <c r="F81" s="8"/>
      <c r="G81" s="8"/>
      <c r="H81" s="8"/>
      <c r="L81" s="79" t="s">
        <v>133</v>
      </c>
      <c r="M81" s="80">
        <f>SUM(M29:M80)</f>
        <v>0</v>
      </c>
    </row>
    <row r="82" spans="1:13" ht="12.9" customHeight="1" x14ac:dyDescent="0.25">
      <c r="E82" s="8"/>
      <c r="F82" s="8"/>
      <c r="G82" s="8"/>
      <c r="H82" s="8"/>
      <c r="L82" s="116"/>
      <c r="M82" s="117">
        <f>L84*M81</f>
        <v>0</v>
      </c>
    </row>
    <row r="83" spans="1:13" ht="12.9" customHeight="1" x14ac:dyDescent="0.25">
      <c r="A83" s="8" t="s">
        <v>134</v>
      </c>
      <c r="B83" s="16" t="s">
        <v>135</v>
      </c>
      <c r="C83" s="8"/>
      <c r="D83" s="8"/>
      <c r="E83" s="8"/>
      <c r="F83" s="8"/>
      <c r="G83" s="8"/>
      <c r="H83" s="8"/>
      <c r="L83" s="116"/>
      <c r="M83" s="117"/>
    </row>
    <row r="84" spans="1:13" ht="12.9" customHeight="1" x14ac:dyDescent="0.25">
      <c r="A84" s="8" t="s">
        <v>137</v>
      </c>
      <c r="B84" s="8" t="s">
        <v>157</v>
      </c>
      <c r="C84" s="8"/>
      <c r="D84" s="8"/>
      <c r="E84" s="8"/>
      <c r="F84" s="8"/>
      <c r="G84" s="8"/>
      <c r="H84" s="8"/>
      <c r="L84" s="81">
        <v>0.2</v>
      </c>
      <c r="M84" s="117"/>
    </row>
    <row r="85" spans="1:13" ht="21" customHeight="1" thickBot="1" x14ac:dyDescent="0.3">
      <c r="A85" s="8" t="s">
        <v>138</v>
      </c>
      <c r="B85" s="8" t="s">
        <v>139</v>
      </c>
      <c r="C85" s="8"/>
      <c r="D85" s="8"/>
      <c r="E85" s="8"/>
      <c r="F85" s="8"/>
      <c r="G85" s="8"/>
      <c r="H85" s="8"/>
      <c r="L85" s="82" t="s">
        <v>136</v>
      </c>
      <c r="M85" s="83">
        <f>M82+M81</f>
        <v>0</v>
      </c>
    </row>
    <row r="86" spans="1:13" ht="12.9" customHeight="1" x14ac:dyDescent="0.25">
      <c r="C86" s="8"/>
      <c r="D86" s="8"/>
      <c r="E86" s="8"/>
      <c r="F86" s="8"/>
      <c r="G86" s="8"/>
      <c r="H86" s="8"/>
      <c r="I86" s="36"/>
      <c r="J86" s="28"/>
    </row>
    <row r="87" spans="1:13" ht="12.9" customHeight="1" x14ac:dyDescent="0.25">
      <c r="A87" s="8"/>
      <c r="B87" s="8"/>
      <c r="C87" s="8"/>
      <c r="D87" s="8"/>
      <c r="E87" s="8"/>
      <c r="F87" s="8"/>
      <c r="G87" s="8"/>
      <c r="H87" s="8"/>
    </row>
    <row r="88" spans="1:13" ht="12.9" customHeight="1" x14ac:dyDescent="0.25">
      <c r="A88" s="17" t="s">
        <v>140</v>
      </c>
      <c r="B88" s="8"/>
      <c r="C88" s="8"/>
      <c r="D88" s="8"/>
      <c r="E88" s="8"/>
      <c r="F88" s="8"/>
      <c r="G88" s="8"/>
      <c r="H88" s="8"/>
      <c r="I88" s="36"/>
      <c r="J88" s="27"/>
    </row>
    <row r="89" spans="1:13" ht="12.9" customHeight="1" x14ac:dyDescent="0.25">
      <c r="A89" s="8"/>
      <c r="B89" s="8"/>
      <c r="C89" s="8"/>
      <c r="D89" s="8"/>
      <c r="E89" s="8"/>
      <c r="F89" s="8"/>
      <c r="G89" s="8"/>
      <c r="H89" s="8"/>
      <c r="I89" s="36"/>
      <c r="J89" s="27"/>
    </row>
    <row r="90" spans="1:13" ht="12.9" customHeight="1" x14ac:dyDescent="0.25">
      <c r="A90" s="8" t="s">
        <v>141</v>
      </c>
      <c r="B90" s="8"/>
      <c r="C90" s="8"/>
      <c r="D90" s="8"/>
      <c r="E90" s="8"/>
      <c r="F90" s="8"/>
      <c r="G90" s="8"/>
      <c r="H90" s="8"/>
      <c r="I90" s="36"/>
      <c r="J90" s="27"/>
    </row>
    <row r="91" spans="1:13" ht="12.9" customHeight="1" x14ac:dyDescent="0.25">
      <c r="A91" s="8" t="s">
        <v>142</v>
      </c>
      <c r="B91" s="8"/>
      <c r="C91" s="8"/>
      <c r="D91" s="8"/>
      <c r="E91" s="8"/>
      <c r="F91" s="8"/>
      <c r="G91" s="8"/>
      <c r="H91" s="8"/>
      <c r="I91" s="36"/>
      <c r="J91" s="27"/>
    </row>
    <row r="92" spans="1:13" ht="12.9" customHeight="1" x14ac:dyDescent="0.25">
      <c r="D92" s="8"/>
      <c r="E92" s="8"/>
      <c r="F92" s="8"/>
      <c r="G92" s="8"/>
      <c r="H92" s="8"/>
      <c r="I92" s="36"/>
      <c r="J92" s="27"/>
    </row>
    <row r="93" spans="1:13" ht="12.9" customHeight="1" x14ac:dyDescent="0.25">
      <c r="A93" s="8" t="s">
        <v>143</v>
      </c>
      <c r="D93" s="8"/>
      <c r="E93" s="8"/>
      <c r="F93" s="8"/>
      <c r="G93" s="8"/>
      <c r="H93" s="8"/>
      <c r="I93" s="36"/>
      <c r="J93" s="27"/>
    </row>
    <row r="94" spans="1:13" ht="12.9" customHeight="1" x14ac:dyDescent="0.25">
      <c r="A94" s="8"/>
      <c r="B94" s="8"/>
      <c r="C94" s="8"/>
      <c r="D94" s="8"/>
      <c r="E94" s="8"/>
      <c r="F94" s="8"/>
      <c r="G94" s="8"/>
      <c r="H94" s="8"/>
      <c r="I94" s="36"/>
      <c r="J94" s="27"/>
    </row>
    <row r="95" spans="1:13" ht="12.9" customHeight="1" x14ac:dyDescent="0.25">
      <c r="A95" s="8"/>
      <c r="B95" s="8"/>
      <c r="C95" s="8"/>
      <c r="D95" s="8"/>
      <c r="E95" s="8"/>
      <c r="F95" s="8"/>
      <c r="G95" s="8"/>
      <c r="H95" s="8"/>
      <c r="I95" s="36"/>
      <c r="J95" s="27"/>
    </row>
    <row r="96" spans="1:13" ht="12.9" customHeight="1" x14ac:dyDescent="0.25">
      <c r="A96" s="13" t="s">
        <v>144</v>
      </c>
      <c r="B96" s="8"/>
      <c r="C96" s="8"/>
      <c r="D96" s="8"/>
      <c r="E96" s="8"/>
      <c r="F96" s="8"/>
      <c r="G96" s="8"/>
      <c r="H96" s="8"/>
      <c r="I96" s="36"/>
      <c r="J96" s="27"/>
    </row>
    <row r="97" spans="1:12" ht="12.9" customHeight="1" thickBot="1" x14ac:dyDescent="0.3">
      <c r="A97" s="8"/>
      <c r="B97" s="8"/>
      <c r="C97" s="8"/>
      <c r="D97" s="8"/>
      <c r="E97" s="8"/>
      <c r="F97" s="8"/>
      <c r="G97" s="8"/>
      <c r="H97" s="8"/>
      <c r="I97" s="36"/>
      <c r="J97" s="27"/>
    </row>
    <row r="98" spans="1:12" ht="12.9" customHeight="1" thickBot="1" x14ac:dyDescent="0.3">
      <c r="A98" s="63" t="s">
        <v>145</v>
      </c>
      <c r="B98" s="18"/>
      <c r="C98" s="8"/>
      <c r="D98" s="63" t="s">
        <v>146</v>
      </c>
      <c r="H98" s="8"/>
      <c r="I98" s="30"/>
      <c r="L98" s="8"/>
    </row>
    <row r="99" spans="1:12" ht="24.5" customHeight="1" thickBot="1" x14ac:dyDescent="0.3">
      <c r="A99" s="62"/>
      <c r="B99" s="18"/>
      <c r="C99" s="8"/>
      <c r="D99" s="108"/>
      <c r="E99" s="17"/>
      <c r="H99" s="8"/>
      <c r="I99" s="30"/>
      <c r="L99" s="8"/>
    </row>
    <row r="100" spans="1:12" ht="13" customHeight="1" thickBot="1" x14ac:dyDescent="0.3">
      <c r="A100" s="64"/>
      <c r="B100" s="8"/>
      <c r="C100" s="8"/>
      <c r="D100" s="109"/>
      <c r="I100" s="1"/>
      <c r="J100" s="1"/>
    </row>
    <row r="101" spans="1:12" ht="12.9" customHeight="1" thickBot="1" x14ac:dyDescent="0.3">
      <c r="A101" s="63" t="s">
        <v>147</v>
      </c>
      <c r="B101" s="8"/>
      <c r="C101" s="8"/>
      <c r="D101" s="109"/>
      <c r="I101" s="1"/>
      <c r="J101" s="1"/>
    </row>
    <row r="102" spans="1:12" ht="30.5" customHeight="1" thickBot="1" x14ac:dyDescent="0.3">
      <c r="A102" s="62"/>
      <c r="B102" s="8"/>
      <c r="C102" s="8"/>
      <c r="D102" s="109"/>
      <c r="I102" s="1"/>
      <c r="J102" s="1"/>
    </row>
    <row r="103" spans="1:12" ht="14" customHeight="1" thickBot="1" x14ac:dyDescent="0.3">
      <c r="A103" s="65"/>
      <c r="B103" s="8"/>
      <c r="C103" s="8"/>
      <c r="D103" s="109"/>
      <c r="I103" s="1"/>
      <c r="J103" s="1"/>
    </row>
    <row r="104" spans="1:12" ht="15" customHeight="1" thickBot="1" x14ac:dyDescent="0.3">
      <c r="A104" s="63" t="s">
        <v>148</v>
      </c>
      <c r="B104" s="8"/>
      <c r="C104" s="8"/>
      <c r="D104" s="109"/>
      <c r="I104" s="1"/>
      <c r="J104" s="1"/>
    </row>
    <row r="105" spans="1:12" ht="25.5" customHeight="1" thickBot="1" x14ac:dyDescent="0.3">
      <c r="A105" s="62"/>
      <c r="B105" s="8"/>
      <c r="C105" s="8"/>
      <c r="D105" s="110"/>
      <c r="I105" s="1"/>
      <c r="J105" s="1"/>
    </row>
    <row r="106" spans="1:12" ht="14" customHeight="1" thickBot="1" x14ac:dyDescent="0.3">
      <c r="A106" s="65"/>
      <c r="B106" s="8"/>
      <c r="C106" s="8"/>
      <c r="I106" s="1"/>
      <c r="J106" s="1"/>
    </row>
    <row r="107" spans="1:12" ht="15" customHeight="1" thickBot="1" x14ac:dyDescent="0.3">
      <c r="A107" s="120" t="s">
        <v>163</v>
      </c>
      <c r="B107" s="121"/>
      <c r="C107" s="8"/>
      <c r="I107" s="1"/>
      <c r="J107" s="1"/>
    </row>
    <row r="108" spans="1:12" ht="15" customHeight="1" thickBot="1" x14ac:dyDescent="0.3">
      <c r="A108" s="118"/>
      <c r="B108" s="119"/>
      <c r="C108" s="8"/>
      <c r="I108" s="1"/>
      <c r="J108" s="1"/>
    </row>
    <row r="109" spans="1:12" ht="14.5" customHeight="1" thickBot="1" x14ac:dyDescent="0.3">
      <c r="I109" s="1"/>
      <c r="J109" s="1"/>
    </row>
    <row r="110" spans="1:12" ht="15" customHeight="1" thickBot="1" x14ac:dyDescent="0.3">
      <c r="A110" s="105" t="s">
        <v>164</v>
      </c>
      <c r="B110" s="106"/>
      <c r="C110" s="106"/>
      <c r="D110" s="107"/>
      <c r="I110" s="1"/>
      <c r="J110" s="1"/>
    </row>
    <row r="111" spans="1:12" ht="15" customHeight="1" thickBot="1" x14ac:dyDescent="0.3">
      <c r="A111" s="102"/>
      <c r="B111" s="103"/>
      <c r="C111" s="103"/>
      <c r="D111" s="104"/>
      <c r="I111" s="1"/>
      <c r="J111" s="1"/>
    </row>
    <row r="112" spans="1:12" ht="11.5" x14ac:dyDescent="0.25">
      <c r="A112" s="8"/>
      <c r="B112" s="8"/>
      <c r="C112" s="8"/>
      <c r="D112" s="8"/>
      <c r="I112" s="1"/>
      <c r="J112" s="1"/>
    </row>
    <row r="113" spans="1:5" ht="11.5" x14ac:dyDescent="0.25">
      <c r="A113" s="4"/>
      <c r="B113" s="4"/>
      <c r="C113" s="4"/>
      <c r="D113" s="4"/>
      <c r="E113" s="4"/>
    </row>
    <row r="114" spans="1:5" ht="11.5" x14ac:dyDescent="0.25">
      <c r="A114" s="4"/>
      <c r="B114" s="4"/>
      <c r="C114" s="4"/>
      <c r="D114" s="4"/>
      <c r="E114" s="4"/>
    </row>
    <row r="115" spans="1:5" ht="11.5" x14ac:dyDescent="0.25">
      <c r="A115" s="4"/>
      <c r="B115" s="4"/>
      <c r="C115" s="4"/>
      <c r="D115" s="4"/>
      <c r="E115" s="4"/>
    </row>
    <row r="116" spans="1:5" ht="11.5" x14ac:dyDescent="0.25">
      <c r="A116" s="4"/>
      <c r="B116" s="4"/>
      <c r="C116" s="4"/>
      <c r="D116" s="4"/>
      <c r="E116" s="4"/>
    </row>
    <row r="117" spans="1:5" ht="11.5" x14ac:dyDescent="0.25">
      <c r="A117" s="4"/>
      <c r="B117" s="4"/>
      <c r="C117" s="4"/>
      <c r="D117" s="4"/>
      <c r="E117" s="4"/>
    </row>
    <row r="118" spans="1:5" ht="11.5" x14ac:dyDescent="0.25">
      <c r="A118" s="4"/>
      <c r="B118" s="4"/>
      <c r="C118" s="4"/>
      <c r="D118" s="4"/>
      <c r="E118" s="4"/>
    </row>
    <row r="119" spans="1:5" ht="11.5" x14ac:dyDescent="0.25">
      <c r="A119" s="4"/>
      <c r="B119" s="4"/>
      <c r="C119" s="4"/>
      <c r="D119" s="4"/>
      <c r="E119" s="4"/>
    </row>
    <row r="120" spans="1:5" ht="11.5" x14ac:dyDescent="0.25">
      <c r="A120" s="4"/>
      <c r="B120" s="4"/>
      <c r="C120" s="4"/>
      <c r="D120" s="4"/>
      <c r="E120" s="4"/>
    </row>
    <row r="121" spans="1:5" ht="11.5" x14ac:dyDescent="0.25">
      <c r="A121" s="4"/>
      <c r="B121" s="4"/>
      <c r="C121" s="4"/>
      <c r="D121" s="4"/>
      <c r="E121" s="4"/>
    </row>
    <row r="122" spans="1:5" ht="11.5" x14ac:dyDescent="0.25">
      <c r="A122" s="4"/>
      <c r="B122" s="4"/>
      <c r="C122" s="4"/>
      <c r="D122" s="4"/>
      <c r="E122" s="4"/>
    </row>
    <row r="123" spans="1:5" ht="11.5" x14ac:dyDescent="0.25">
      <c r="A123" s="4"/>
      <c r="B123" s="4"/>
      <c r="C123" s="4"/>
      <c r="D123" s="4"/>
      <c r="E123" s="4"/>
    </row>
    <row r="124" spans="1:5" ht="11.5" x14ac:dyDescent="0.25">
      <c r="A124" s="4"/>
      <c r="B124" s="4"/>
      <c r="C124" s="4"/>
      <c r="D124" s="4"/>
      <c r="E124" s="4"/>
    </row>
    <row r="125" spans="1:5" ht="11.5" x14ac:dyDescent="0.25">
      <c r="A125" s="4"/>
      <c r="B125" s="4"/>
      <c r="C125" s="4"/>
      <c r="D125" s="4"/>
      <c r="E125" s="4"/>
    </row>
    <row r="126" spans="1:5" ht="11.5" x14ac:dyDescent="0.25">
      <c r="A126" s="4"/>
      <c r="B126" s="4"/>
      <c r="C126" s="4"/>
      <c r="D126" s="4"/>
      <c r="E126" s="4"/>
    </row>
    <row r="127" spans="1:5" ht="11.5" x14ac:dyDescent="0.25">
      <c r="A127" s="4"/>
      <c r="B127" s="4"/>
      <c r="C127" s="4"/>
      <c r="D127" s="4"/>
      <c r="E127" s="4"/>
    </row>
    <row r="128" spans="1:5" ht="11.5" x14ac:dyDescent="0.25">
      <c r="A128" s="4"/>
      <c r="B128" s="4"/>
      <c r="C128" s="4"/>
      <c r="D128" s="4"/>
      <c r="E128" s="4"/>
    </row>
    <row r="129" spans="1:5" ht="11.5" x14ac:dyDescent="0.25">
      <c r="A129" s="4"/>
      <c r="B129" s="4"/>
      <c r="C129" s="4"/>
      <c r="D129" s="4"/>
      <c r="E129" s="4"/>
    </row>
    <row r="130" spans="1:5" ht="11.5" x14ac:dyDescent="0.25">
      <c r="A130" s="4"/>
      <c r="B130" s="4"/>
      <c r="C130" s="4"/>
      <c r="D130" s="4"/>
      <c r="E130" s="4"/>
    </row>
    <row r="131" spans="1:5" ht="11.5" x14ac:dyDescent="0.25">
      <c r="A131" s="4"/>
      <c r="B131" s="4"/>
      <c r="C131" s="4"/>
      <c r="D131" s="4"/>
      <c r="E131" s="4"/>
    </row>
    <row r="132" spans="1:5" ht="11.5" x14ac:dyDescent="0.25">
      <c r="A132" s="4"/>
      <c r="B132" s="4"/>
      <c r="C132" s="4"/>
      <c r="D132" s="4"/>
      <c r="E132" s="4"/>
    </row>
    <row r="133" spans="1:5" ht="11.5" x14ac:dyDescent="0.25">
      <c r="A133" s="4"/>
      <c r="B133" s="4"/>
      <c r="C133" s="4"/>
      <c r="D133" s="4"/>
      <c r="E133" s="4"/>
    </row>
    <row r="134" spans="1:5" ht="11.5" x14ac:dyDescent="0.25">
      <c r="A134" s="4"/>
      <c r="B134" s="4"/>
      <c r="C134" s="4"/>
      <c r="D134" s="4"/>
      <c r="E134" s="4"/>
    </row>
    <row r="135" spans="1:5" ht="11.5" x14ac:dyDescent="0.25">
      <c r="A135" s="4"/>
      <c r="B135" s="4"/>
      <c r="C135" s="4"/>
      <c r="D135" s="4"/>
      <c r="E135" s="4"/>
    </row>
    <row r="136" spans="1:5" ht="11.5" x14ac:dyDescent="0.25">
      <c r="A136" s="4"/>
      <c r="B136" s="4"/>
      <c r="C136" s="4"/>
      <c r="D136" s="4"/>
      <c r="E136" s="4"/>
    </row>
    <row r="137" spans="1:5" ht="11.5" x14ac:dyDescent="0.25">
      <c r="A137" s="4"/>
      <c r="B137" s="4"/>
      <c r="C137" s="4"/>
      <c r="D137" s="4"/>
      <c r="E137" s="4"/>
    </row>
    <row r="138" spans="1:5" ht="11.5" x14ac:dyDescent="0.25">
      <c r="A138" s="4"/>
      <c r="B138" s="4"/>
      <c r="C138" s="4"/>
      <c r="D138" s="4"/>
      <c r="E138" s="4"/>
    </row>
    <row r="139" spans="1:5" ht="11.5" x14ac:dyDescent="0.25">
      <c r="A139" s="4"/>
      <c r="B139" s="4"/>
      <c r="C139" s="4"/>
      <c r="D139" s="4"/>
      <c r="E139" s="4"/>
    </row>
    <row r="140" spans="1:5" ht="11.5" x14ac:dyDescent="0.25">
      <c r="A140" s="4"/>
      <c r="B140" s="4"/>
      <c r="C140" s="4"/>
      <c r="D140" s="4"/>
      <c r="E140" s="4"/>
    </row>
    <row r="141" spans="1:5" ht="11.5" x14ac:dyDescent="0.25">
      <c r="A141" s="4"/>
      <c r="B141" s="4"/>
      <c r="C141" s="4"/>
      <c r="D141" s="4"/>
      <c r="E141" s="4"/>
    </row>
    <row r="142" spans="1:5" ht="11.5" x14ac:dyDescent="0.25">
      <c r="A142" s="4"/>
      <c r="B142" s="4"/>
      <c r="C142" s="4"/>
      <c r="D142" s="4"/>
      <c r="E142" s="4"/>
    </row>
    <row r="143" spans="1:5" ht="11.5" x14ac:dyDescent="0.25">
      <c r="A143" s="4"/>
      <c r="B143" s="4"/>
      <c r="C143" s="4"/>
      <c r="D143" s="4"/>
      <c r="E143" s="4"/>
    </row>
    <row r="144" spans="1:5" ht="11.5" x14ac:dyDescent="0.25">
      <c r="A144" s="4"/>
      <c r="B144" s="4"/>
      <c r="C144" s="4"/>
      <c r="D144" s="4"/>
      <c r="E144" s="4"/>
    </row>
    <row r="145" spans="1:5" ht="11.5" x14ac:dyDescent="0.25">
      <c r="A145" s="4"/>
      <c r="B145" s="4"/>
      <c r="C145" s="4"/>
      <c r="D145" s="4"/>
      <c r="E145" s="4"/>
    </row>
    <row r="146" spans="1:5" ht="11.5" x14ac:dyDescent="0.25">
      <c r="A146" s="4"/>
      <c r="B146" s="4"/>
      <c r="C146" s="4"/>
      <c r="D146" s="4"/>
      <c r="E146" s="4"/>
    </row>
    <row r="147" spans="1:5" ht="11.5" x14ac:dyDescent="0.25">
      <c r="A147" s="4"/>
      <c r="B147" s="4"/>
      <c r="C147" s="4"/>
      <c r="D147" s="4"/>
      <c r="E147" s="4"/>
    </row>
    <row r="148" spans="1:5" ht="11.5" x14ac:dyDescent="0.25">
      <c r="A148" s="4"/>
      <c r="B148" s="4"/>
      <c r="C148" s="4"/>
      <c r="D148" s="4"/>
      <c r="E148" s="4"/>
    </row>
    <row r="149" spans="1:5" ht="11.5" x14ac:dyDescent="0.25">
      <c r="A149" s="4"/>
      <c r="B149" s="4"/>
      <c r="C149" s="4"/>
      <c r="D149" s="4"/>
      <c r="E149" s="4"/>
    </row>
    <row r="150" spans="1:5" ht="11.5" x14ac:dyDescent="0.25">
      <c r="A150" s="4"/>
      <c r="B150" s="4"/>
      <c r="C150" s="4"/>
      <c r="D150" s="4"/>
      <c r="E150" s="4"/>
    </row>
    <row r="151" spans="1:5" ht="11.5" x14ac:dyDescent="0.25">
      <c r="A151" s="4"/>
      <c r="B151" s="4"/>
      <c r="C151" s="4"/>
      <c r="D151" s="4"/>
      <c r="E151" s="4"/>
    </row>
    <row r="152" spans="1:5" ht="11.5" x14ac:dyDescent="0.25">
      <c r="A152" s="4"/>
      <c r="B152" s="4"/>
      <c r="C152" s="4"/>
      <c r="D152" s="4"/>
      <c r="E152" s="4"/>
    </row>
  </sheetData>
  <sheetProtection algorithmName="SHA-512" hashValue="IzBKFU+AZJqxutLZfFpBdzHqNK0cm02XBialjyixZ0ZBi4qdwV5h6xGtTUJIl0FO2l0E6HdqSsNH0cn5xn+H5g==" saltValue="ZRVxq0aPQulEgS74FrImJw==" spinCount="100000" sheet="1" selectLockedCells="1"/>
  <protectedRanges>
    <protectedRange algorithmName="SHA-512" hashValue="q6nqg1Ta1axM6FOgs+FowMnaM83yRK0kT5X07yVL+9C0ty7zJmkp5ApwvEYOOKrppTnW2gaFC+7zSYpMrKj2Gg==" saltValue="6SK0M0mzyDYVzO1jt23p/g==" spinCount="100000" sqref="L29:L78" name="Plage1"/>
  </protectedRanges>
  <autoFilter ref="A28:M78" xr:uid="{B49AE27D-56E8-4464-BD86-0A5CBAC81807}"/>
  <mergeCells count="10">
    <mergeCell ref="A111:D111"/>
    <mergeCell ref="A110:D110"/>
    <mergeCell ref="D99:D105"/>
    <mergeCell ref="E19:M20"/>
    <mergeCell ref="E17:F17"/>
    <mergeCell ref="L82:L83"/>
    <mergeCell ref="M82:M84"/>
    <mergeCell ref="A108:B108"/>
    <mergeCell ref="A107:B107"/>
    <mergeCell ref="B17:C17"/>
  </mergeCells>
  <hyperlinks>
    <hyperlink ref="A80" r:id="rId1" xr:uid="{86E87255-471F-4520-BCFC-C3DB5B615B76}"/>
    <hyperlink ref="A81" r:id="rId2" xr:uid="{843212E0-46B0-44F0-8FDA-1E51D0D78410}"/>
  </hyperlinks>
  <pageMargins left="0.25" right="0.25" top="0.75" bottom="0.75" header="0.3" footer="0.3"/>
  <pageSetup paperSize="9" scale="42" orientation="portrait" horizontalDpi="360" verticalDpi="360" r:id="rId3"/>
  <headerFooter>
    <oddHeader>&amp;L&amp;"Arial Nova Light,Regular"&amp;KFF6B4DConfidentiel&amp;K000000 – Crayon France</oddHeader>
    <oddFooter>&amp;L&amp;"Calibri,Regular"&amp;9Crayon France SAS
7 avenue de la Cristallerie
92310 Sèvres &amp;C&amp;"Calibri,Regular"&amp;9&amp;KFF6B4D&amp;P&amp;R&amp;"Calibri,Regular"&amp;9S.A.S. au capital de 100 000 Euros
&amp;KFF6B4DN° Siret 790 172 043 000 65&amp;K000000
TVA intracom. FR71 790 172 043</oddFooter>
  </headerFooter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D2C9202E91754F9CEF8045634C9F14" ma:contentTypeVersion="12" ma:contentTypeDescription="Crée un document." ma:contentTypeScope="" ma:versionID="f9282c9eb966953a6ec73eb0f7b3e10c">
  <xsd:schema xmlns:xsd="http://www.w3.org/2001/XMLSchema" xmlns:xs="http://www.w3.org/2001/XMLSchema" xmlns:p="http://schemas.microsoft.com/office/2006/metadata/properties" xmlns:ns2="d0062dc0-ca4b-462f-823a-4803ee13becd" xmlns:ns3="6f9476b0-7cc6-4e47-a5cd-fb452f63b65b" targetNamespace="http://schemas.microsoft.com/office/2006/metadata/properties" ma:root="true" ma:fieldsID="20176bd232a083152e7cc35b92546d38" ns2:_="" ns3:_="">
    <xsd:import namespace="d0062dc0-ca4b-462f-823a-4803ee13becd"/>
    <xsd:import namespace="6f9476b0-7cc6-4e47-a5cd-fb452f63b6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062dc0-ca4b-462f-823a-4803ee13be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Balises d’images" ma:readOnly="false" ma:fieldId="{5cf76f15-5ced-4ddc-b409-7134ff3c332f}" ma:taxonomyMulti="true" ma:sspId="a06a5d18-4245-4e59-986e-abeea5cd32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9476b0-7cc6-4e47-a5cd-fb452f63b65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05afcf5-2cd2-4366-a33d-27278e25d2eb}" ma:internalName="TaxCatchAll" ma:showField="CatchAllData" ma:web="6f9476b0-7cc6-4e47-a5cd-fb452f63b6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0062dc0-ca4b-462f-823a-4803ee13becd">
      <Terms xmlns="http://schemas.microsoft.com/office/infopath/2007/PartnerControls"/>
    </lcf76f155ced4ddcb4097134ff3c332f>
    <TaxCatchAll xmlns="6f9476b0-7cc6-4e47-a5cd-fb452f63b65b" xsi:nil="true"/>
  </documentManagement>
</p:properties>
</file>

<file path=customXml/itemProps1.xml><?xml version="1.0" encoding="utf-8"?>
<ds:datastoreItem xmlns:ds="http://schemas.openxmlformats.org/officeDocument/2006/customXml" ds:itemID="{B158A97A-33C0-49E0-B956-753211DD06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062dc0-ca4b-462f-823a-4803ee13becd"/>
    <ds:schemaRef ds:uri="6f9476b0-7cc6-4e47-a5cd-fb452f63b6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49BF30-E9FD-4E89-8013-48B322CA37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6A02B9-2ACA-4068-A2C0-502FF08252C5}">
  <ds:schemaRefs>
    <ds:schemaRef ds:uri="6f9476b0-7cc6-4e47-a5cd-fb452f63b65b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d0062dc0-ca4b-462f-823a-4803ee13becd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BPU SIMPLIFIE</vt:lpstr>
      <vt:lpstr>'BPU SIMPLIFIE'!Zone_d_impression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Gérald Bruneau-Latouche</dc:creator>
  <cp:keywords/>
  <dc:description/>
  <cp:lastModifiedBy>Pierre Gibelin</cp:lastModifiedBy>
  <cp:revision/>
  <cp:lastPrinted>2023-09-07T10:04:58Z</cp:lastPrinted>
  <dcterms:created xsi:type="dcterms:W3CDTF">2015-06-05T18:17:20Z</dcterms:created>
  <dcterms:modified xsi:type="dcterms:W3CDTF">2024-06-17T09:02:56Z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0x010100E2D2C9202E91754F9CEF8045634C9F14</vt:lpwstr>
  </property>
  <property fmtid="{D5CDD505-2E9C-101B-9397-08002B2CF9AE}" pid="3" name="MSIP_Label_178c0f71-65dc-41d1-a799-91080a268621_Enabled">
    <vt:lpwstr>true</vt:lpwstr>
  </property>
  <property fmtid="{D5CDD505-2E9C-101B-9397-08002B2CF9AE}" pid="4" name="MSIP_Label_178c0f71-65dc-41d1-a799-91080a268621_SetDate">
    <vt:lpwstr>2024-03-27T16:11:59Z</vt:lpwstr>
  </property>
  <property fmtid="{D5CDD505-2E9C-101B-9397-08002B2CF9AE}" pid="5" name="MSIP_Label_178c0f71-65dc-41d1-a799-91080a268621_Method">
    <vt:lpwstr>Standard</vt:lpwstr>
  </property>
  <property fmtid="{D5CDD505-2E9C-101B-9397-08002B2CF9AE}" pid="6" name="MSIP_Label_178c0f71-65dc-41d1-a799-91080a268621_Name">
    <vt:lpwstr>Internal - Crayon Group Only</vt:lpwstr>
  </property>
  <property fmtid="{D5CDD505-2E9C-101B-9397-08002B2CF9AE}" pid="7" name="MSIP_Label_178c0f71-65dc-41d1-a799-91080a268621_SiteId">
    <vt:lpwstr>8f47ad71-44ca-48bf-afe3-56b9360a4495</vt:lpwstr>
  </property>
  <property fmtid="{D5CDD505-2E9C-101B-9397-08002B2CF9AE}" pid="8" name="MSIP_Label_178c0f71-65dc-41d1-a799-91080a268621_ActionId">
    <vt:lpwstr>9137dcab-fc50-495e-8ebc-411322b796dc</vt:lpwstr>
  </property>
  <property fmtid="{D5CDD505-2E9C-101B-9397-08002B2CF9AE}" pid="9" name="MSIP_Label_178c0f71-65dc-41d1-a799-91080a268621_ContentBits">
    <vt:lpwstr>2</vt:lpwstr>
  </property>
</Properties>
</file>